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05" windowHeight="6465" activeTab="3"/>
  </bookViews>
  <sheets>
    <sheet name="NotenTabellenVergleich" sheetId="1" r:id="rId1"/>
    <sheet name="Noten40" sheetId="2" r:id="rId2"/>
    <sheet name="Noten-90-70-50-30" sheetId="3" r:id="rId3"/>
    <sheet name="Test-Tabelle" sheetId="4" r:id="rId4"/>
  </sheets>
  <definedNames>
    <definedName name="_xlnm.Print_Area" localSheetId="2">'Noten-90-70-50-30'!$A$1:$T$42</definedName>
  </definedNames>
  <calcPr fullCalcOnLoad="1"/>
</workbook>
</file>

<file path=xl/sharedStrings.xml><?xml version="1.0" encoding="utf-8"?>
<sst xmlns="http://schemas.openxmlformats.org/spreadsheetml/2006/main" count="60" uniqueCount="25">
  <si>
    <t>von</t>
  </si>
  <si>
    <t>Punkte</t>
  </si>
  <si>
    <t>DezNote</t>
  </si>
  <si>
    <t>Note</t>
  </si>
  <si>
    <t>kNote</t>
  </si>
  <si>
    <t>Huber</t>
  </si>
  <si>
    <t>Maier</t>
  </si>
  <si>
    <t>Müller</t>
  </si>
  <si>
    <t>Aberer</t>
  </si>
  <si>
    <t>Dornbirner</t>
  </si>
  <si>
    <t>Emser</t>
  </si>
  <si>
    <t>PUNKTEVERTEILUNG</t>
  </si>
  <si>
    <t>PUNKTE</t>
  </si>
  <si>
    <t>%</t>
  </si>
  <si>
    <t>ENTSPRICHT</t>
  </si>
  <si>
    <t>NOTE</t>
  </si>
  <si>
    <t>Sg</t>
  </si>
  <si>
    <t>Gt</t>
  </si>
  <si>
    <t>Bf</t>
  </si>
  <si>
    <t>Gn</t>
  </si>
  <si>
    <t>Ng</t>
  </si>
  <si>
    <t>Prozent</t>
  </si>
  <si>
    <t>PUNKTEVERTEILUNG 90/709/50/30</t>
  </si>
  <si>
    <r>
      <t xml:space="preserve">DezNote
</t>
    </r>
    <r>
      <rPr>
        <sz val="14"/>
        <rFont val="Verdana"/>
        <family val="2"/>
      </rPr>
      <t>90/70/50/30</t>
    </r>
  </si>
  <si>
    <r>
      <t>DezNote40</t>
    </r>
    <r>
      <rPr>
        <sz val="14"/>
        <rFont val="Verdana"/>
        <family val="2"/>
      </rPr>
      <t xml:space="preserve">
95/80/65/50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</si>
</sst>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* #,##0.0_-;\-* #,##0.0_-;_-* &quot;-&quot;??_-;_-@_-"/>
    <numFmt numFmtId="181" formatCode="0.0"/>
    <numFmt numFmtId="182" formatCode="mm\-\y\y"/>
    <numFmt numFmtId="183" formatCode="h:mm"/>
    <numFmt numFmtId="184" formatCode="h:mm:ss"/>
    <numFmt numFmtId="185" formatCode="m/\d/\y\y\ h:mm"/>
    <numFmt numFmtId="186" formatCode="0,000"/>
    <numFmt numFmtId="187" formatCode="00,000"/>
    <numFmt numFmtId="188" formatCode="000,000"/>
    <numFmt numFmtId="189" formatCode="\+#,000;\ \-#,000"/>
    <numFmt numFmtId="190" formatCode="_-* #,##0_-;\-* #,##0_-;_-* &quot;-&quot;??_-;_-@_-"/>
    <numFmt numFmtId="191" formatCode="0.0%"/>
    <numFmt numFmtId="192" formatCode="0.00_ ;\-0.00\ "/>
    <numFmt numFmtId="193" formatCode="0.0_ ;\-0.0\ "/>
    <numFmt numFmtId="194" formatCode="0_ ;\-0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b/>
      <sz val="12"/>
      <name val="News Gothic MT"/>
      <family val="2"/>
    </font>
    <font>
      <sz val="10"/>
      <name val="News Gothic MT"/>
      <family val="2"/>
    </font>
    <font>
      <b/>
      <sz val="20"/>
      <name val="News Gothic MT"/>
      <family val="2"/>
    </font>
    <font>
      <sz val="8"/>
      <name val="Arial"/>
      <family val="0"/>
    </font>
    <font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80" fontId="0" fillId="0" borderId="1" xfId="15" applyNumberFormat="1" applyBorder="1" applyAlignment="1">
      <alignment horizontal="center"/>
    </xf>
    <xf numFmtId="2" fontId="5" fillId="2" borderId="0" xfId="18" applyNumberFormat="1" applyFont="1" applyFill="1" applyAlignment="1">
      <alignment horizontal="centerContinuous"/>
      <protection/>
    </xf>
    <xf numFmtId="2" fontId="6" fillId="2" borderId="0" xfId="18" applyNumberFormat="1" applyFont="1" applyFill="1" applyAlignment="1">
      <alignment horizontal="centerContinuous"/>
      <protection/>
    </xf>
    <xf numFmtId="2" fontId="6" fillId="0" borderId="0" xfId="18" applyNumberFormat="1" applyFont="1" applyAlignment="1">
      <alignment horizontal="left"/>
      <protection/>
    </xf>
    <xf numFmtId="2" fontId="6" fillId="0" borderId="0" xfId="18" applyNumberFormat="1" applyFont="1">
      <alignment/>
      <protection/>
    </xf>
    <xf numFmtId="2" fontId="6" fillId="0" borderId="0" xfId="18" applyNumberFormat="1" applyFont="1" applyAlignment="1">
      <alignment horizontal="center"/>
      <protection/>
    </xf>
    <xf numFmtId="0" fontId="6" fillId="0" borderId="0" xfId="18" applyFont="1" applyAlignment="1">
      <alignment horizontal="center"/>
      <protection/>
    </xf>
    <xf numFmtId="194" fontId="6" fillId="0" borderId="2" xfId="15" applyNumberFormat="1" applyFont="1" applyBorder="1" applyAlignment="1">
      <alignment horizontal="center"/>
    </xf>
    <xf numFmtId="191" fontId="6" fillId="0" borderId="3" xfId="17" applyNumberFormat="1" applyFont="1" applyBorder="1" applyAlignment="1">
      <alignment horizontal="center"/>
    </xf>
    <xf numFmtId="192" fontId="6" fillId="0" borderId="3" xfId="15" applyNumberFormat="1" applyFont="1" applyBorder="1" applyAlignment="1">
      <alignment horizontal="center"/>
    </xf>
    <xf numFmtId="2" fontId="6" fillId="0" borderId="4" xfId="18" applyNumberFormat="1" applyFont="1" applyBorder="1" applyAlignment="1">
      <alignment horizontal="center"/>
      <protection/>
    </xf>
    <xf numFmtId="0" fontId="6" fillId="0" borderId="0" xfId="18" applyFont="1">
      <alignment/>
      <protection/>
    </xf>
    <xf numFmtId="194" fontId="6" fillId="0" borderId="5" xfId="15" applyNumberFormat="1" applyFont="1" applyBorder="1" applyAlignment="1">
      <alignment horizontal="center"/>
    </xf>
    <xf numFmtId="191" fontId="6" fillId="0" borderId="1" xfId="17" applyNumberFormat="1" applyFont="1" applyBorder="1" applyAlignment="1">
      <alignment horizontal="center"/>
    </xf>
    <xf numFmtId="192" fontId="6" fillId="0" borderId="1" xfId="15" applyNumberFormat="1" applyFont="1" applyBorder="1" applyAlignment="1">
      <alignment horizontal="center"/>
    </xf>
    <xf numFmtId="2" fontId="6" fillId="0" borderId="6" xfId="18" applyNumberFormat="1" applyFont="1" applyBorder="1" applyAlignment="1">
      <alignment horizontal="center"/>
      <protection/>
    </xf>
    <xf numFmtId="194" fontId="6" fillId="0" borderId="7" xfId="15" applyNumberFormat="1" applyFont="1" applyBorder="1" applyAlignment="1">
      <alignment horizontal="center"/>
    </xf>
    <xf numFmtId="191" fontId="6" fillId="0" borderId="8" xfId="17" applyNumberFormat="1" applyFont="1" applyBorder="1" applyAlignment="1">
      <alignment horizontal="center"/>
    </xf>
    <xf numFmtId="192" fontId="6" fillId="0" borderId="8" xfId="15" applyNumberFormat="1" applyFont="1" applyBorder="1" applyAlignment="1">
      <alignment horizontal="center"/>
    </xf>
    <xf numFmtId="2" fontId="6" fillId="0" borderId="9" xfId="18" applyNumberFormat="1" applyFont="1" applyBorder="1" applyAlignment="1">
      <alignment horizontal="center"/>
      <protection/>
    </xf>
    <xf numFmtId="2" fontId="6" fillId="0" borderId="0" xfId="18" applyNumberFormat="1" applyFont="1" applyAlignment="1">
      <alignment horizontal="right"/>
      <protection/>
    </xf>
    <xf numFmtId="0" fontId="0" fillId="0" borderId="0" xfId="0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2" fontId="5" fillId="2" borderId="0" xfId="18" applyNumberFormat="1" applyFont="1" applyFill="1" applyAlignment="1">
      <alignment horizontal="left"/>
      <protection/>
    </xf>
    <xf numFmtId="0" fontId="11" fillId="0" borderId="0" xfId="0" applyFont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9" fillId="4" borderId="12" xfId="0" applyFont="1" applyFill="1" applyBorder="1" applyAlignment="1">
      <alignment vertical="center"/>
    </xf>
    <xf numFmtId="0" fontId="9" fillId="5" borderId="10" xfId="0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0" fontId="9" fillId="6" borderId="12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10" fillId="3" borderId="15" xfId="0" applyNumberFormat="1" applyFont="1" applyFill="1" applyBorder="1" applyAlignment="1">
      <alignment horizontal="right" vertical="center"/>
    </xf>
    <xf numFmtId="2" fontId="10" fillId="3" borderId="16" xfId="0" applyNumberFormat="1" applyFont="1" applyFill="1" applyBorder="1" applyAlignment="1">
      <alignment horizontal="right" vertical="center"/>
    </xf>
    <xf numFmtId="2" fontId="10" fillId="3" borderId="17" xfId="0" applyNumberFormat="1" applyFont="1" applyFill="1" applyBorder="1" applyAlignment="1">
      <alignment horizontal="right" vertical="center"/>
    </xf>
    <xf numFmtId="2" fontId="10" fillId="4" borderId="15" xfId="0" applyNumberFormat="1" applyFont="1" applyFill="1" applyBorder="1" applyAlignment="1">
      <alignment horizontal="right" vertical="center"/>
    </xf>
    <xf numFmtId="2" fontId="10" fillId="4" borderId="16" xfId="0" applyNumberFormat="1" applyFont="1" applyFill="1" applyBorder="1" applyAlignment="1">
      <alignment horizontal="right" vertical="center"/>
    </xf>
    <xf numFmtId="2" fontId="10" fillId="4" borderId="17" xfId="0" applyNumberFormat="1" applyFont="1" applyFill="1" applyBorder="1" applyAlignment="1">
      <alignment horizontal="right" vertical="center"/>
    </xf>
    <xf numFmtId="2" fontId="10" fillId="5" borderId="15" xfId="0" applyNumberFormat="1" applyFont="1" applyFill="1" applyBorder="1" applyAlignment="1">
      <alignment horizontal="right" vertical="center"/>
    </xf>
    <xf numFmtId="2" fontId="10" fillId="5" borderId="16" xfId="0" applyNumberFormat="1" applyFont="1" applyFill="1" applyBorder="1" applyAlignment="1">
      <alignment horizontal="right" vertical="center"/>
    </xf>
    <xf numFmtId="2" fontId="10" fillId="5" borderId="17" xfId="0" applyNumberFormat="1" applyFont="1" applyFill="1" applyBorder="1" applyAlignment="1">
      <alignment horizontal="right" vertical="center"/>
    </xf>
    <xf numFmtId="2" fontId="10" fillId="6" borderId="15" xfId="0" applyNumberFormat="1" applyFont="1" applyFill="1" applyBorder="1" applyAlignment="1">
      <alignment horizontal="right" vertical="center"/>
    </xf>
    <xf numFmtId="2" fontId="10" fillId="6" borderId="16" xfId="0" applyNumberFormat="1" applyFont="1" applyFill="1" applyBorder="1" applyAlignment="1">
      <alignment horizontal="right" vertical="center"/>
    </xf>
    <xf numFmtId="191" fontId="10" fillId="0" borderId="2" xfId="17" applyNumberFormat="1" applyFont="1" applyBorder="1" applyAlignment="1">
      <alignment horizontal="center" vertical="center"/>
    </xf>
    <xf numFmtId="191" fontId="10" fillId="0" borderId="5" xfId="17" applyNumberFormat="1" applyFont="1" applyBorder="1" applyAlignment="1">
      <alignment horizontal="center" vertical="center"/>
    </xf>
    <xf numFmtId="191" fontId="10" fillId="0" borderId="18" xfId="17" applyNumberFormat="1" applyFont="1" applyBorder="1" applyAlignment="1">
      <alignment horizontal="center" vertical="center"/>
    </xf>
    <xf numFmtId="191" fontId="10" fillId="0" borderId="7" xfId="17" applyNumberFormat="1" applyFont="1" applyBorder="1" applyAlignment="1">
      <alignment horizontal="center" vertical="center"/>
    </xf>
    <xf numFmtId="191" fontId="10" fillId="0" borderId="19" xfId="17" applyNumberFormat="1" applyFont="1" applyBorder="1" applyAlignment="1">
      <alignment horizontal="center" vertical="center"/>
    </xf>
    <xf numFmtId="2" fontId="10" fillId="7" borderId="15" xfId="0" applyNumberFormat="1" applyFont="1" applyFill="1" applyBorder="1" applyAlignment="1">
      <alignment horizontal="right" vertical="center"/>
    </xf>
    <xf numFmtId="2" fontId="10" fillId="7" borderId="16" xfId="0" applyNumberFormat="1" applyFont="1" applyFill="1" applyBorder="1" applyAlignment="1">
      <alignment horizontal="right" vertical="center"/>
    </xf>
    <xf numFmtId="2" fontId="10" fillId="7" borderId="17" xfId="0" applyNumberFormat="1" applyFont="1" applyFill="1" applyBorder="1" applyAlignment="1">
      <alignment horizontal="right" vertical="center"/>
    </xf>
    <xf numFmtId="2" fontId="10" fillId="6" borderId="17" xfId="0" applyNumberFormat="1" applyFont="1" applyFill="1" applyBorder="1" applyAlignment="1">
      <alignment horizontal="right" vertical="center"/>
    </xf>
    <xf numFmtId="0" fontId="9" fillId="7" borderId="10" xfId="0" applyFont="1" applyFill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0" fontId="9" fillId="7" borderId="12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Standard_Noten40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Punkte -&gt; Note</a:t>
            </a:r>
          </a:p>
        </c:rich>
      </c:tx>
      <c:layout>
        <c:manualLayout>
          <c:xMode val="factor"/>
          <c:yMode val="factor"/>
          <c:x val="0.254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"/>
          <c:w val="0.97175"/>
          <c:h val="0.98075"/>
        </c:manualLayout>
      </c:layout>
      <c:lineChart>
        <c:grouping val="standard"/>
        <c:varyColors val="0"/>
        <c:ser>
          <c:idx val="0"/>
          <c:order val="0"/>
          <c:tx>
            <c:strRef>
              <c:f>Noten40!$C$2</c:f>
              <c:strCache>
                <c:ptCount val="1"/>
                <c:pt idx="0">
                  <c:v>ENTSPRICHT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Noten40!$A$3:$A$27</c:f>
              <c:numCache/>
            </c:numRef>
          </c:cat>
          <c:val>
            <c:numRef>
              <c:f>Noten40!$C$3:$C$27</c:f>
              <c:numCache/>
            </c:numRef>
          </c:val>
          <c:smooth val="0"/>
        </c:ser>
        <c:marker val="1"/>
        <c:axId val="34429534"/>
        <c:axId val="41430351"/>
      </c:lineChart>
      <c:catAx>
        <c:axId val="3442953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430351"/>
        <c:crosses val="max"/>
        <c:auto val="0"/>
        <c:lblOffset val="100"/>
        <c:noMultiLvlLbl val="0"/>
      </c:catAx>
      <c:valAx>
        <c:axId val="41430351"/>
        <c:scaling>
          <c:orientation val="maxMin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;\-0.0\ " sourceLinked="0"/>
        <c:majorTickMark val="out"/>
        <c:minorTickMark val="none"/>
        <c:tickLblPos val="nextTo"/>
        <c:crossAx val="34429534"/>
        <c:crossesAt val="1"/>
        <c:crossBetween val="midCat"/>
        <c:dispUnits/>
        <c:majorUnit val="0.5"/>
        <c:minorUnit val="0.1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Punkte -&gt; Note</a:t>
            </a:r>
          </a:p>
        </c:rich>
      </c:tx>
      <c:layout>
        <c:manualLayout>
          <c:xMode val="factor"/>
          <c:yMode val="factor"/>
          <c:x val="0.254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"/>
          <c:w val="0.9725"/>
          <c:h val="0.98025"/>
        </c:manualLayout>
      </c:layout>
      <c:lineChart>
        <c:grouping val="standard"/>
        <c:varyColors val="0"/>
        <c:ser>
          <c:idx val="0"/>
          <c:order val="0"/>
          <c:tx>
            <c:strRef>
              <c:f>'Noten-90-70-50-30'!$C$2</c:f>
              <c:strCache>
                <c:ptCount val="1"/>
                <c:pt idx="0">
                  <c:v>ENTSPRICHT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'Noten-90-70-50-30'!$A$2:$A$42</c:f>
              <c:strCache/>
            </c:strRef>
          </c:cat>
          <c:val>
            <c:numRef>
              <c:f>'Noten-90-70-50-30'!$C$3:$C$42</c:f>
              <c:numCache/>
            </c:numRef>
          </c:val>
          <c:smooth val="0"/>
        </c:ser>
        <c:marker val="1"/>
        <c:axId val="37328840"/>
        <c:axId val="415241"/>
      </c:lineChart>
      <c:catAx>
        <c:axId val="3732884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5241"/>
        <c:crosses val="max"/>
        <c:auto val="0"/>
        <c:lblOffset val="100"/>
        <c:noMultiLvlLbl val="0"/>
      </c:catAx>
      <c:valAx>
        <c:axId val="415241"/>
        <c:scaling>
          <c:orientation val="maxMin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;\-0.0\ " sourceLinked="0"/>
        <c:majorTickMark val="out"/>
        <c:minorTickMark val="none"/>
        <c:tickLblPos val="nextTo"/>
        <c:crossAx val="37328840"/>
        <c:crossesAt val="1"/>
        <c:crossBetween val="midCat"/>
        <c:dispUnits/>
        <c:majorUnit val="0.5"/>
        <c:minorUnit val="0.1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590800" y="371475"/>
        <a:ext cx="68580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20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590800" y="371475"/>
        <a:ext cx="1097280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F42"/>
  <sheetViews>
    <sheetView zoomScale="50" zoomScaleNormal="50" workbookViewId="0" topLeftCell="A1">
      <selection activeCell="H8" sqref="H8"/>
    </sheetView>
  </sheetViews>
  <sheetFormatPr defaultColWidth="11.421875" defaultRowHeight="12.75"/>
  <cols>
    <col min="1" max="1" width="13.8515625" style="0" bestFit="1" customWidth="1"/>
    <col min="2" max="2" width="12.7109375" style="0" bestFit="1" customWidth="1"/>
    <col min="3" max="6" width="9.7109375" style="0" customWidth="1"/>
  </cols>
  <sheetData>
    <row r="1" spans="1:6" s="28" customFormat="1" ht="43.5" customHeight="1" thickBot="1">
      <c r="A1" s="33" t="s">
        <v>21</v>
      </c>
      <c r="B1" s="33" t="s">
        <v>1</v>
      </c>
      <c r="C1" s="71" t="s">
        <v>23</v>
      </c>
      <c r="D1" s="72"/>
      <c r="E1" s="71" t="s">
        <v>24</v>
      </c>
      <c r="F1" s="72"/>
    </row>
    <row r="2" spans="1:6" s="28" customFormat="1" ht="20.25" customHeight="1">
      <c r="A2" s="59">
        <f>B2/40</f>
        <v>1</v>
      </c>
      <c r="B2" s="29">
        <v>40</v>
      </c>
      <c r="C2" s="48">
        <f>DezNote(B2,40)</f>
        <v>1</v>
      </c>
      <c r="D2" s="34" t="str">
        <f>kNote(C2)</f>
        <v>Sg</v>
      </c>
      <c r="E2" s="48">
        <f aca="true" t="shared" si="0" ref="E2:E27">deznote40(B2)</f>
        <v>1</v>
      </c>
      <c r="F2" s="34" t="str">
        <f>kNote(E2)</f>
        <v>Sg</v>
      </c>
    </row>
    <row r="3" spans="1:6" s="28" customFormat="1" ht="20.25" customHeight="1">
      <c r="A3" s="60">
        <f aca="true" t="shared" si="1" ref="A3:A42">B3/40</f>
        <v>0.975</v>
      </c>
      <c r="B3" s="30">
        <v>39</v>
      </c>
      <c r="C3" s="49">
        <f aca="true" t="shared" si="2" ref="C3:C42">DezNote(B3,40)</f>
        <v>1.125</v>
      </c>
      <c r="D3" s="35" t="str">
        <f aca="true" t="shared" si="3" ref="D3:F27">kNote(C3)</f>
        <v>Sg</v>
      </c>
      <c r="E3" s="49">
        <f t="shared" si="0"/>
        <v>1.17</v>
      </c>
      <c r="F3" s="35" t="str">
        <f t="shared" si="3"/>
        <v>Sg</v>
      </c>
    </row>
    <row r="4" spans="1:6" s="28" customFormat="1" ht="20.25" customHeight="1" thickBot="1">
      <c r="A4" s="60">
        <f t="shared" si="1"/>
        <v>0.95</v>
      </c>
      <c r="B4" s="30">
        <v>38</v>
      </c>
      <c r="C4" s="49">
        <f t="shared" si="2"/>
        <v>1.25</v>
      </c>
      <c r="D4" s="35" t="str">
        <f t="shared" si="3"/>
        <v>Sg</v>
      </c>
      <c r="E4" s="50">
        <f t="shared" si="0"/>
        <v>1.33</v>
      </c>
      <c r="F4" s="36" t="str">
        <f t="shared" si="3"/>
        <v>Sg</v>
      </c>
    </row>
    <row r="5" spans="1:6" s="28" customFormat="1" ht="20.25" customHeight="1" thickBot="1">
      <c r="A5" s="61">
        <f t="shared" si="1"/>
        <v>0.925</v>
      </c>
      <c r="B5" s="46">
        <v>37</v>
      </c>
      <c r="C5" s="50">
        <f t="shared" si="2"/>
        <v>1.375</v>
      </c>
      <c r="D5" s="36" t="str">
        <f t="shared" si="3"/>
        <v>Sg</v>
      </c>
      <c r="E5" s="51">
        <f t="shared" si="0"/>
        <v>1.5</v>
      </c>
      <c r="F5" s="37" t="str">
        <f t="shared" si="3"/>
        <v>Gt</v>
      </c>
    </row>
    <row r="6" spans="1:6" s="28" customFormat="1" ht="20.25" customHeight="1">
      <c r="A6" s="59">
        <f t="shared" si="1"/>
        <v>0.9</v>
      </c>
      <c r="B6" s="29">
        <v>36</v>
      </c>
      <c r="C6" s="51">
        <f t="shared" si="2"/>
        <v>1.5</v>
      </c>
      <c r="D6" s="37" t="str">
        <f t="shared" si="3"/>
        <v>Gt</v>
      </c>
      <c r="E6" s="52">
        <f t="shared" si="0"/>
        <v>1.67</v>
      </c>
      <c r="F6" s="38" t="str">
        <f t="shared" si="3"/>
        <v>Gt</v>
      </c>
    </row>
    <row r="7" spans="1:6" s="28" customFormat="1" ht="20.25" customHeight="1">
      <c r="A7" s="60">
        <f t="shared" si="1"/>
        <v>0.875</v>
      </c>
      <c r="B7" s="30">
        <v>35</v>
      </c>
      <c r="C7" s="52">
        <f t="shared" si="2"/>
        <v>1.625</v>
      </c>
      <c r="D7" s="38" t="str">
        <f t="shared" si="3"/>
        <v>Gt</v>
      </c>
      <c r="E7" s="52">
        <f t="shared" si="0"/>
        <v>1.83</v>
      </c>
      <c r="F7" s="38" t="str">
        <f t="shared" si="3"/>
        <v>Gt</v>
      </c>
    </row>
    <row r="8" spans="1:6" s="28" customFormat="1" ht="20.25" customHeight="1">
      <c r="A8" s="60">
        <f t="shared" si="1"/>
        <v>0.85</v>
      </c>
      <c r="B8" s="30">
        <v>34</v>
      </c>
      <c r="C8" s="52">
        <f t="shared" si="2"/>
        <v>1.75</v>
      </c>
      <c r="D8" s="38" t="str">
        <f t="shared" si="3"/>
        <v>Gt</v>
      </c>
      <c r="E8" s="52">
        <f t="shared" si="0"/>
        <v>2</v>
      </c>
      <c r="F8" s="38" t="str">
        <f t="shared" si="3"/>
        <v>Gt</v>
      </c>
    </row>
    <row r="9" spans="1:6" s="28" customFormat="1" ht="20.25" customHeight="1" thickBot="1">
      <c r="A9" s="62">
        <f t="shared" si="1"/>
        <v>0.825</v>
      </c>
      <c r="B9" s="31">
        <v>33</v>
      </c>
      <c r="C9" s="52">
        <f t="shared" si="2"/>
        <v>1.875</v>
      </c>
      <c r="D9" s="38" t="str">
        <f t="shared" si="3"/>
        <v>Gt</v>
      </c>
      <c r="E9" s="52">
        <f t="shared" si="0"/>
        <v>2.17</v>
      </c>
      <c r="F9" s="38" t="str">
        <f t="shared" si="3"/>
        <v>Gt</v>
      </c>
    </row>
    <row r="10" spans="1:6" s="28" customFormat="1" ht="20.25" customHeight="1" thickBot="1">
      <c r="A10" s="63">
        <f t="shared" si="1"/>
        <v>0.8</v>
      </c>
      <c r="B10" s="47">
        <v>32</v>
      </c>
      <c r="C10" s="52">
        <f t="shared" si="2"/>
        <v>2</v>
      </c>
      <c r="D10" s="38" t="str">
        <f t="shared" si="3"/>
        <v>Gt</v>
      </c>
      <c r="E10" s="53">
        <f t="shared" si="0"/>
        <v>2.33</v>
      </c>
      <c r="F10" s="39" t="str">
        <f t="shared" si="3"/>
        <v>Gt</v>
      </c>
    </row>
    <row r="11" spans="1:6" s="28" customFormat="1" ht="20.25" customHeight="1">
      <c r="A11" s="60">
        <f t="shared" si="1"/>
        <v>0.775</v>
      </c>
      <c r="B11" s="30">
        <v>31</v>
      </c>
      <c r="C11" s="52">
        <f t="shared" si="2"/>
        <v>2.125</v>
      </c>
      <c r="D11" s="38" t="str">
        <f t="shared" si="3"/>
        <v>Gt</v>
      </c>
      <c r="E11" s="54">
        <f t="shared" si="0"/>
        <v>2.5</v>
      </c>
      <c r="F11" s="40" t="str">
        <f t="shared" si="3"/>
        <v>Bf</v>
      </c>
    </row>
    <row r="12" spans="1:6" s="28" customFormat="1" ht="20.25" customHeight="1">
      <c r="A12" s="60">
        <f t="shared" si="1"/>
        <v>0.75</v>
      </c>
      <c r="B12" s="30">
        <v>30</v>
      </c>
      <c r="C12" s="52">
        <f t="shared" si="2"/>
        <v>2.25</v>
      </c>
      <c r="D12" s="38" t="str">
        <f t="shared" si="3"/>
        <v>Gt</v>
      </c>
      <c r="E12" s="55">
        <f t="shared" si="0"/>
        <v>2.67</v>
      </c>
      <c r="F12" s="41" t="str">
        <f t="shared" si="3"/>
        <v>Bf</v>
      </c>
    </row>
    <row r="13" spans="1:6" s="28" customFormat="1" ht="20.25" customHeight="1" thickBot="1">
      <c r="A13" s="61">
        <f t="shared" si="1"/>
        <v>0.725</v>
      </c>
      <c r="B13" s="46">
        <v>29</v>
      </c>
      <c r="C13" s="53">
        <f t="shared" si="2"/>
        <v>2.375</v>
      </c>
      <c r="D13" s="39" t="str">
        <f t="shared" si="3"/>
        <v>Gt</v>
      </c>
      <c r="E13" s="55">
        <f t="shared" si="0"/>
        <v>2.83</v>
      </c>
      <c r="F13" s="41" t="str">
        <f t="shared" si="3"/>
        <v>Bf</v>
      </c>
    </row>
    <row r="14" spans="1:6" s="28" customFormat="1" ht="20.25" customHeight="1">
      <c r="A14" s="59">
        <f t="shared" si="1"/>
        <v>0.7</v>
      </c>
      <c r="B14" s="29">
        <v>28</v>
      </c>
      <c r="C14" s="54">
        <f t="shared" si="2"/>
        <v>2.5</v>
      </c>
      <c r="D14" s="40" t="str">
        <f t="shared" si="3"/>
        <v>Bf</v>
      </c>
      <c r="E14" s="55">
        <f t="shared" si="0"/>
        <v>3</v>
      </c>
      <c r="F14" s="41" t="str">
        <f t="shared" si="3"/>
        <v>Bf</v>
      </c>
    </row>
    <row r="15" spans="1:6" s="28" customFormat="1" ht="20.25" customHeight="1">
      <c r="A15" s="60">
        <f t="shared" si="1"/>
        <v>0.675</v>
      </c>
      <c r="B15" s="30">
        <v>27</v>
      </c>
      <c r="C15" s="55">
        <f t="shared" si="2"/>
        <v>2.625</v>
      </c>
      <c r="D15" s="41" t="str">
        <f t="shared" si="3"/>
        <v>Bf</v>
      </c>
      <c r="E15" s="55">
        <f t="shared" si="0"/>
        <v>3.17</v>
      </c>
      <c r="F15" s="41" t="str">
        <f t="shared" si="3"/>
        <v>Bf</v>
      </c>
    </row>
    <row r="16" spans="1:6" s="28" customFormat="1" ht="20.25" customHeight="1" thickBot="1">
      <c r="A16" s="60">
        <f t="shared" si="1"/>
        <v>0.65</v>
      </c>
      <c r="B16" s="30">
        <v>26</v>
      </c>
      <c r="C16" s="55">
        <f t="shared" si="2"/>
        <v>2.75</v>
      </c>
      <c r="D16" s="41" t="str">
        <f t="shared" si="3"/>
        <v>Bf</v>
      </c>
      <c r="E16" s="56">
        <f t="shared" si="0"/>
        <v>3.33</v>
      </c>
      <c r="F16" s="42" t="str">
        <f t="shared" si="3"/>
        <v>Bf</v>
      </c>
    </row>
    <row r="17" spans="1:6" s="28" customFormat="1" ht="20.25" customHeight="1" thickBot="1">
      <c r="A17" s="62">
        <f t="shared" si="1"/>
        <v>0.625</v>
      </c>
      <c r="B17" s="31">
        <v>25</v>
      </c>
      <c r="C17" s="55">
        <f t="shared" si="2"/>
        <v>2.875</v>
      </c>
      <c r="D17" s="41" t="str">
        <f t="shared" si="3"/>
        <v>Bf</v>
      </c>
      <c r="E17" s="64">
        <f t="shared" si="0"/>
        <v>3.5</v>
      </c>
      <c r="F17" s="68" t="str">
        <f t="shared" si="3"/>
        <v>Gn</v>
      </c>
    </row>
    <row r="18" spans="1:6" s="28" customFormat="1" ht="20.25" customHeight="1">
      <c r="A18" s="63">
        <f t="shared" si="1"/>
        <v>0.6</v>
      </c>
      <c r="B18" s="47">
        <v>24</v>
      </c>
      <c r="C18" s="55">
        <f t="shared" si="2"/>
        <v>3</v>
      </c>
      <c r="D18" s="41" t="str">
        <f t="shared" si="3"/>
        <v>Bf</v>
      </c>
      <c r="E18" s="65">
        <f t="shared" si="0"/>
        <v>3.67</v>
      </c>
      <c r="F18" s="69" t="str">
        <f t="shared" si="3"/>
        <v>Gn</v>
      </c>
    </row>
    <row r="19" spans="1:6" s="28" customFormat="1" ht="20.25" customHeight="1">
      <c r="A19" s="60">
        <f t="shared" si="1"/>
        <v>0.575</v>
      </c>
      <c r="B19" s="30">
        <v>23</v>
      </c>
      <c r="C19" s="55">
        <f t="shared" si="2"/>
        <v>3.125</v>
      </c>
      <c r="D19" s="41" t="str">
        <f t="shared" si="3"/>
        <v>Bf</v>
      </c>
      <c r="E19" s="65">
        <f t="shared" si="0"/>
        <v>3.83</v>
      </c>
      <c r="F19" s="69" t="str">
        <f t="shared" si="3"/>
        <v>Gn</v>
      </c>
    </row>
    <row r="20" spans="1:6" s="28" customFormat="1" ht="20.25" customHeight="1">
      <c r="A20" s="60">
        <f t="shared" si="1"/>
        <v>0.55</v>
      </c>
      <c r="B20" s="30">
        <v>22</v>
      </c>
      <c r="C20" s="55">
        <f t="shared" si="2"/>
        <v>3.25</v>
      </c>
      <c r="D20" s="41" t="str">
        <f t="shared" si="3"/>
        <v>Bf</v>
      </c>
      <c r="E20" s="65">
        <f t="shared" si="0"/>
        <v>4</v>
      </c>
      <c r="F20" s="69" t="str">
        <f t="shared" si="3"/>
        <v>Gn</v>
      </c>
    </row>
    <row r="21" spans="1:6" s="28" customFormat="1" ht="20.25" customHeight="1" thickBot="1">
      <c r="A21" s="61">
        <f t="shared" si="1"/>
        <v>0.525</v>
      </c>
      <c r="B21" s="46">
        <v>21</v>
      </c>
      <c r="C21" s="56">
        <f t="shared" si="2"/>
        <v>3.375</v>
      </c>
      <c r="D21" s="42" t="str">
        <f t="shared" si="3"/>
        <v>Bf</v>
      </c>
      <c r="E21" s="65">
        <f t="shared" si="0"/>
        <v>4.17</v>
      </c>
      <c r="F21" s="69" t="str">
        <f t="shared" si="3"/>
        <v>Gn</v>
      </c>
    </row>
    <row r="22" spans="1:6" s="28" customFormat="1" ht="20.25" customHeight="1" thickBot="1">
      <c r="A22" s="59">
        <f t="shared" si="1"/>
        <v>0.5</v>
      </c>
      <c r="B22" s="29">
        <v>20</v>
      </c>
      <c r="C22" s="64">
        <f t="shared" si="2"/>
        <v>3.5</v>
      </c>
      <c r="D22" s="68" t="str">
        <f t="shared" si="3"/>
        <v>Gn</v>
      </c>
      <c r="E22" s="66">
        <f t="shared" si="0"/>
        <v>4.33</v>
      </c>
      <c r="F22" s="70" t="str">
        <f t="shared" si="3"/>
        <v>Gn</v>
      </c>
    </row>
    <row r="23" spans="1:6" s="28" customFormat="1" ht="20.25" customHeight="1">
      <c r="A23" s="60">
        <f t="shared" si="1"/>
        <v>0.475</v>
      </c>
      <c r="B23" s="30">
        <v>19</v>
      </c>
      <c r="C23" s="65">
        <f t="shared" si="2"/>
        <v>3.625</v>
      </c>
      <c r="D23" s="69" t="str">
        <f t="shared" si="3"/>
        <v>Gn</v>
      </c>
      <c r="E23" s="57">
        <f t="shared" si="0"/>
        <v>4.5</v>
      </c>
      <c r="F23" s="43" t="str">
        <f t="shared" si="3"/>
        <v>Ng</v>
      </c>
    </row>
    <row r="24" spans="1:6" s="28" customFormat="1" ht="20.25" customHeight="1">
      <c r="A24" s="60">
        <f t="shared" si="1"/>
        <v>0.45</v>
      </c>
      <c r="B24" s="30">
        <v>18</v>
      </c>
      <c r="C24" s="65">
        <f t="shared" si="2"/>
        <v>3.75</v>
      </c>
      <c r="D24" s="69" t="str">
        <f t="shared" si="3"/>
        <v>Gn</v>
      </c>
      <c r="E24" s="58">
        <f t="shared" si="0"/>
        <v>4.67</v>
      </c>
      <c r="F24" s="44" t="str">
        <f t="shared" si="3"/>
        <v>Ng</v>
      </c>
    </row>
    <row r="25" spans="1:6" s="28" customFormat="1" ht="20.25" customHeight="1" thickBot="1">
      <c r="A25" s="62">
        <f t="shared" si="1"/>
        <v>0.425</v>
      </c>
      <c r="B25" s="31">
        <v>17</v>
      </c>
      <c r="C25" s="65">
        <f t="shared" si="2"/>
        <v>3.875</v>
      </c>
      <c r="D25" s="69" t="str">
        <f t="shared" si="3"/>
        <v>Gn</v>
      </c>
      <c r="E25" s="58">
        <f t="shared" si="0"/>
        <v>4.83</v>
      </c>
      <c r="F25" s="44" t="str">
        <f t="shared" si="3"/>
        <v>Ng</v>
      </c>
    </row>
    <row r="26" spans="1:6" s="28" customFormat="1" ht="20.25" customHeight="1">
      <c r="A26" s="63">
        <f t="shared" si="1"/>
        <v>0.4</v>
      </c>
      <c r="B26" s="47">
        <v>16</v>
      </c>
      <c r="C26" s="65">
        <f t="shared" si="2"/>
        <v>4</v>
      </c>
      <c r="D26" s="69" t="str">
        <f t="shared" si="3"/>
        <v>Gn</v>
      </c>
      <c r="E26" s="58">
        <f t="shared" si="0"/>
        <v>5</v>
      </c>
      <c r="F26" s="44" t="str">
        <f t="shared" si="3"/>
        <v>Ng</v>
      </c>
    </row>
    <row r="27" spans="1:6" s="28" customFormat="1" ht="20.25" customHeight="1">
      <c r="A27" s="60">
        <f t="shared" si="1"/>
        <v>0.375</v>
      </c>
      <c r="B27" s="30">
        <v>15</v>
      </c>
      <c r="C27" s="65">
        <f t="shared" si="2"/>
        <v>4.125</v>
      </c>
      <c r="D27" s="69" t="str">
        <f t="shared" si="3"/>
        <v>Gn</v>
      </c>
      <c r="E27" s="58">
        <f t="shared" si="0"/>
        <v>5.17</v>
      </c>
      <c r="F27" s="44" t="str">
        <f t="shared" si="3"/>
        <v>Ng</v>
      </c>
    </row>
    <row r="28" spans="1:6" s="28" customFormat="1" ht="20.25" customHeight="1">
      <c r="A28" s="60">
        <f t="shared" si="1"/>
        <v>0.35</v>
      </c>
      <c r="B28" s="30">
        <v>14</v>
      </c>
      <c r="C28" s="65">
        <f t="shared" si="2"/>
        <v>4.25</v>
      </c>
      <c r="D28" s="69" t="str">
        <f aca="true" t="shared" si="4" ref="D28:D42">kNote(C28)</f>
        <v>Gn</v>
      </c>
      <c r="E28" s="58">
        <f aca="true" t="shared" si="5" ref="E28:E42">deznote40(B28)</f>
        <v>5.33</v>
      </c>
      <c r="F28" s="44" t="str">
        <f aca="true" t="shared" si="6" ref="F28:F42">kNote(E28)</f>
        <v>Ng</v>
      </c>
    </row>
    <row r="29" spans="1:6" s="28" customFormat="1" ht="20.25" customHeight="1" thickBot="1">
      <c r="A29" s="61">
        <f t="shared" si="1"/>
        <v>0.325</v>
      </c>
      <c r="B29" s="46">
        <v>13</v>
      </c>
      <c r="C29" s="66">
        <f t="shared" si="2"/>
        <v>4.375</v>
      </c>
      <c r="D29" s="70" t="str">
        <f t="shared" si="4"/>
        <v>Gn</v>
      </c>
      <c r="E29" s="58">
        <f t="shared" si="5"/>
        <v>5.5</v>
      </c>
      <c r="F29" s="44" t="str">
        <f t="shared" si="6"/>
        <v>Ng</v>
      </c>
    </row>
    <row r="30" spans="1:6" s="28" customFormat="1" ht="20.25" customHeight="1">
      <c r="A30" s="59">
        <f t="shared" si="1"/>
        <v>0.3</v>
      </c>
      <c r="B30" s="29">
        <v>12</v>
      </c>
      <c r="C30" s="57">
        <f t="shared" si="2"/>
        <v>4.5</v>
      </c>
      <c r="D30" s="43" t="str">
        <f t="shared" si="4"/>
        <v>Ng</v>
      </c>
      <c r="E30" s="58">
        <f t="shared" si="5"/>
        <v>5.5</v>
      </c>
      <c r="F30" s="44" t="str">
        <f t="shared" si="6"/>
        <v>Ng</v>
      </c>
    </row>
    <row r="31" spans="1:6" s="28" customFormat="1" ht="20.25" customHeight="1">
      <c r="A31" s="60">
        <f t="shared" si="1"/>
        <v>0.275</v>
      </c>
      <c r="B31" s="30">
        <v>11</v>
      </c>
      <c r="C31" s="58">
        <f t="shared" si="2"/>
        <v>4.625</v>
      </c>
      <c r="D31" s="44" t="str">
        <f t="shared" si="4"/>
        <v>Ng</v>
      </c>
      <c r="E31" s="58">
        <f t="shared" si="5"/>
        <v>5.5</v>
      </c>
      <c r="F31" s="44" t="str">
        <f t="shared" si="6"/>
        <v>Ng</v>
      </c>
    </row>
    <row r="32" spans="1:6" s="28" customFormat="1" ht="20.25" customHeight="1">
      <c r="A32" s="60">
        <f t="shared" si="1"/>
        <v>0.25</v>
      </c>
      <c r="B32" s="30">
        <v>10</v>
      </c>
      <c r="C32" s="58">
        <f t="shared" si="2"/>
        <v>4.75</v>
      </c>
      <c r="D32" s="44" t="str">
        <f t="shared" si="4"/>
        <v>Ng</v>
      </c>
      <c r="E32" s="58">
        <f t="shared" si="5"/>
        <v>5.5</v>
      </c>
      <c r="F32" s="44" t="str">
        <f t="shared" si="6"/>
        <v>Ng</v>
      </c>
    </row>
    <row r="33" spans="1:6" s="28" customFormat="1" ht="20.25" customHeight="1" thickBot="1">
      <c r="A33" s="62">
        <f t="shared" si="1"/>
        <v>0.225</v>
      </c>
      <c r="B33" s="31">
        <v>9</v>
      </c>
      <c r="C33" s="58">
        <f t="shared" si="2"/>
        <v>4.875</v>
      </c>
      <c r="D33" s="44" t="str">
        <f t="shared" si="4"/>
        <v>Ng</v>
      </c>
      <c r="E33" s="58">
        <f t="shared" si="5"/>
        <v>5.5</v>
      </c>
      <c r="F33" s="44" t="str">
        <f t="shared" si="6"/>
        <v>Ng</v>
      </c>
    </row>
    <row r="34" spans="1:6" s="28" customFormat="1" ht="20.25" customHeight="1">
      <c r="A34" s="63">
        <f t="shared" si="1"/>
        <v>0.2</v>
      </c>
      <c r="B34" s="47">
        <v>8</v>
      </c>
      <c r="C34" s="58">
        <f t="shared" si="2"/>
        <v>5</v>
      </c>
      <c r="D34" s="44" t="str">
        <f t="shared" si="4"/>
        <v>Ng</v>
      </c>
      <c r="E34" s="58">
        <f t="shared" si="5"/>
        <v>5.5</v>
      </c>
      <c r="F34" s="44" t="str">
        <f t="shared" si="6"/>
        <v>Ng</v>
      </c>
    </row>
    <row r="35" spans="1:6" s="28" customFormat="1" ht="20.25" customHeight="1">
      <c r="A35" s="60">
        <f t="shared" si="1"/>
        <v>0.175</v>
      </c>
      <c r="B35" s="30">
        <v>7</v>
      </c>
      <c r="C35" s="58">
        <f t="shared" si="2"/>
        <v>5.125</v>
      </c>
      <c r="D35" s="44" t="str">
        <f t="shared" si="4"/>
        <v>Ng</v>
      </c>
      <c r="E35" s="58">
        <f t="shared" si="5"/>
        <v>5.5</v>
      </c>
      <c r="F35" s="44" t="str">
        <f t="shared" si="6"/>
        <v>Ng</v>
      </c>
    </row>
    <row r="36" spans="1:6" s="28" customFormat="1" ht="20.25" customHeight="1">
      <c r="A36" s="60">
        <f t="shared" si="1"/>
        <v>0.15</v>
      </c>
      <c r="B36" s="30">
        <v>6</v>
      </c>
      <c r="C36" s="58">
        <f t="shared" si="2"/>
        <v>5.25</v>
      </c>
      <c r="D36" s="44" t="str">
        <f t="shared" si="4"/>
        <v>Ng</v>
      </c>
      <c r="E36" s="58">
        <f t="shared" si="5"/>
        <v>5.5</v>
      </c>
      <c r="F36" s="44" t="str">
        <f t="shared" si="6"/>
        <v>Ng</v>
      </c>
    </row>
    <row r="37" spans="1:6" s="28" customFormat="1" ht="20.25" customHeight="1" thickBot="1">
      <c r="A37" s="61">
        <f t="shared" si="1"/>
        <v>0.125</v>
      </c>
      <c r="B37" s="46">
        <v>5</v>
      </c>
      <c r="C37" s="58">
        <f t="shared" si="2"/>
        <v>5.375</v>
      </c>
      <c r="D37" s="44" t="str">
        <f t="shared" si="4"/>
        <v>Ng</v>
      </c>
      <c r="E37" s="58">
        <f t="shared" si="5"/>
        <v>5.5</v>
      </c>
      <c r="F37" s="44" t="str">
        <f t="shared" si="6"/>
        <v>Ng</v>
      </c>
    </row>
    <row r="38" spans="1:6" s="28" customFormat="1" ht="20.25" customHeight="1">
      <c r="A38" s="59">
        <f t="shared" si="1"/>
        <v>0.1</v>
      </c>
      <c r="B38" s="29">
        <v>4</v>
      </c>
      <c r="C38" s="58">
        <f t="shared" si="2"/>
        <v>5.5</v>
      </c>
      <c r="D38" s="44" t="str">
        <f t="shared" si="4"/>
        <v>Ng</v>
      </c>
      <c r="E38" s="58">
        <f t="shared" si="5"/>
        <v>5.5</v>
      </c>
      <c r="F38" s="44" t="str">
        <f t="shared" si="6"/>
        <v>Ng</v>
      </c>
    </row>
    <row r="39" spans="1:6" s="28" customFormat="1" ht="20.25" customHeight="1">
      <c r="A39" s="60">
        <f t="shared" si="1"/>
        <v>0.075</v>
      </c>
      <c r="B39" s="30">
        <v>3</v>
      </c>
      <c r="C39" s="58">
        <f t="shared" si="2"/>
        <v>5.5</v>
      </c>
      <c r="D39" s="44" t="str">
        <f t="shared" si="4"/>
        <v>Ng</v>
      </c>
      <c r="E39" s="58">
        <f t="shared" si="5"/>
        <v>5.5</v>
      </c>
      <c r="F39" s="44" t="str">
        <f t="shared" si="6"/>
        <v>Ng</v>
      </c>
    </row>
    <row r="40" spans="1:6" s="28" customFormat="1" ht="20.25" customHeight="1">
      <c r="A40" s="60">
        <f t="shared" si="1"/>
        <v>0.05</v>
      </c>
      <c r="B40" s="30">
        <v>2</v>
      </c>
      <c r="C40" s="58">
        <f t="shared" si="2"/>
        <v>5.5</v>
      </c>
      <c r="D40" s="44" t="str">
        <f t="shared" si="4"/>
        <v>Ng</v>
      </c>
      <c r="E40" s="58">
        <f t="shared" si="5"/>
        <v>5.5</v>
      </c>
      <c r="F40" s="44" t="str">
        <f t="shared" si="6"/>
        <v>Ng</v>
      </c>
    </row>
    <row r="41" spans="1:6" s="28" customFormat="1" ht="20.25" customHeight="1">
      <c r="A41" s="60">
        <f t="shared" si="1"/>
        <v>0.025</v>
      </c>
      <c r="B41" s="30">
        <v>1</v>
      </c>
      <c r="C41" s="58">
        <f t="shared" si="2"/>
        <v>5.5</v>
      </c>
      <c r="D41" s="44" t="str">
        <f t="shared" si="4"/>
        <v>Ng</v>
      </c>
      <c r="E41" s="58">
        <f t="shared" si="5"/>
        <v>5.5</v>
      </c>
      <c r="F41" s="44" t="str">
        <f t="shared" si="6"/>
        <v>Ng</v>
      </c>
    </row>
    <row r="42" spans="1:6" s="28" customFormat="1" ht="20.25" customHeight="1" thickBot="1">
      <c r="A42" s="62">
        <f t="shared" si="1"/>
        <v>0</v>
      </c>
      <c r="B42" s="31">
        <v>0</v>
      </c>
      <c r="C42" s="67">
        <f t="shared" si="2"/>
        <v>5.5</v>
      </c>
      <c r="D42" s="45" t="str">
        <f t="shared" si="4"/>
        <v>Ng</v>
      </c>
      <c r="E42" s="67">
        <f t="shared" si="5"/>
        <v>5.5</v>
      </c>
      <c r="F42" s="45" t="str">
        <f t="shared" si="6"/>
        <v>Ng</v>
      </c>
    </row>
  </sheetData>
  <mergeCells count="2">
    <mergeCell ref="C1:D1"/>
    <mergeCell ref="E1:F1"/>
  </mergeCells>
  <printOptions/>
  <pageMargins left="0.75" right="0.75" top="0.42" bottom="0.55" header="0.26" footer="0.46"/>
  <pageSetup fitToHeight="1" fitToWidth="1" horizontalDpi="300" verticalDpi="300" orientation="portrait" paperSize="9" scale="90" r:id="rId1"/>
  <headerFooter alignWithMargins="0">
    <oddFooter>&amp;L&amp;"Verdana,Standard"&amp;8&amp;F-&amp;A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G27"/>
  <sheetViews>
    <sheetView workbookViewId="0" topLeftCell="A1">
      <selection activeCell="C27" sqref="C27"/>
    </sheetView>
  </sheetViews>
  <sheetFormatPr defaultColWidth="11.421875" defaultRowHeight="12.75"/>
  <cols>
    <col min="1" max="1" width="8.00390625" style="11" customWidth="1"/>
    <col min="2" max="2" width="8.57421875" style="11" customWidth="1"/>
    <col min="3" max="3" width="12.00390625" style="11" customWidth="1"/>
    <col min="4" max="16384" width="10.28125" style="11" customWidth="1"/>
  </cols>
  <sheetData>
    <row r="1" spans="1:6" ht="15.75">
      <c r="A1" s="8" t="s">
        <v>11</v>
      </c>
      <c r="B1" s="8"/>
      <c r="C1" s="8"/>
      <c r="D1" s="9"/>
      <c r="E1" s="10"/>
      <c r="F1" s="10"/>
    </row>
    <row r="2" spans="1:4" ht="13.5" thickBot="1">
      <c r="A2" s="12" t="s">
        <v>12</v>
      </c>
      <c r="B2" s="12" t="s">
        <v>13</v>
      </c>
      <c r="C2" s="12" t="s">
        <v>14</v>
      </c>
      <c r="D2" s="13" t="s">
        <v>15</v>
      </c>
    </row>
    <row r="3" spans="1:5" ht="12.75">
      <c r="A3" s="14">
        <v>40</v>
      </c>
      <c r="B3" s="15">
        <f aca="true" t="shared" si="0" ref="B3:B27">A3/40</f>
        <v>1</v>
      </c>
      <c r="C3" s="16">
        <v>1</v>
      </c>
      <c r="D3" s="17" t="s">
        <v>16</v>
      </c>
      <c r="E3" s="18"/>
    </row>
    <row r="4" spans="1:5" ht="12.75">
      <c r="A4" s="19">
        <v>39</v>
      </c>
      <c r="B4" s="20">
        <f t="shared" si="0"/>
        <v>0.975</v>
      </c>
      <c r="C4" s="21">
        <v>1.17</v>
      </c>
      <c r="D4" s="22" t="s">
        <v>16</v>
      </c>
      <c r="E4" s="18"/>
    </row>
    <row r="5" spans="1:7" ht="13.5" thickBot="1">
      <c r="A5" s="23">
        <v>38</v>
      </c>
      <c r="B5" s="24">
        <f t="shared" si="0"/>
        <v>0.95</v>
      </c>
      <c r="C5" s="25">
        <v>1.33</v>
      </c>
      <c r="D5" s="26" t="s">
        <v>16</v>
      </c>
      <c r="E5" s="18"/>
      <c r="F5" s="10"/>
      <c r="G5" s="27"/>
    </row>
    <row r="6" spans="1:5" ht="12.75">
      <c r="A6" s="14">
        <v>37</v>
      </c>
      <c r="B6" s="15">
        <f t="shared" si="0"/>
        <v>0.925</v>
      </c>
      <c r="C6" s="16">
        <v>1.5</v>
      </c>
      <c r="D6" s="17" t="s">
        <v>17</v>
      </c>
      <c r="E6" s="18"/>
    </row>
    <row r="7" spans="1:5" ht="12.75">
      <c r="A7" s="19">
        <v>36</v>
      </c>
      <c r="B7" s="20">
        <f t="shared" si="0"/>
        <v>0.9</v>
      </c>
      <c r="C7" s="21">
        <v>1.67</v>
      </c>
      <c r="D7" s="22" t="s">
        <v>17</v>
      </c>
      <c r="E7" s="18"/>
    </row>
    <row r="8" spans="1:5" ht="12.75">
      <c r="A8" s="19">
        <v>35</v>
      </c>
      <c r="B8" s="20">
        <f t="shared" si="0"/>
        <v>0.875</v>
      </c>
      <c r="C8" s="21">
        <v>1.83</v>
      </c>
      <c r="D8" s="22" t="s">
        <v>17</v>
      </c>
      <c r="E8" s="18"/>
    </row>
    <row r="9" spans="1:5" ht="12.75">
      <c r="A9" s="19">
        <v>34</v>
      </c>
      <c r="B9" s="20">
        <f t="shared" si="0"/>
        <v>0.85</v>
      </c>
      <c r="C9" s="21">
        <v>2</v>
      </c>
      <c r="D9" s="22" t="s">
        <v>17</v>
      </c>
      <c r="E9" s="18"/>
    </row>
    <row r="10" spans="1:5" ht="12.75">
      <c r="A10" s="19">
        <v>33</v>
      </c>
      <c r="B10" s="20">
        <f t="shared" si="0"/>
        <v>0.825</v>
      </c>
      <c r="C10" s="21">
        <v>2.17</v>
      </c>
      <c r="D10" s="22" t="s">
        <v>17</v>
      </c>
      <c r="E10" s="18"/>
    </row>
    <row r="11" spans="1:5" ht="13.5" thickBot="1">
      <c r="A11" s="23">
        <v>32</v>
      </c>
      <c r="B11" s="24">
        <f t="shared" si="0"/>
        <v>0.8</v>
      </c>
      <c r="C11" s="25">
        <v>2.33</v>
      </c>
      <c r="D11" s="26" t="s">
        <v>17</v>
      </c>
      <c r="E11" s="18"/>
    </row>
    <row r="12" spans="1:5" ht="12.75">
      <c r="A12" s="14">
        <v>31</v>
      </c>
      <c r="B12" s="15">
        <f t="shared" si="0"/>
        <v>0.775</v>
      </c>
      <c r="C12" s="16">
        <v>2.5</v>
      </c>
      <c r="D12" s="17" t="s">
        <v>18</v>
      </c>
      <c r="E12" s="18"/>
    </row>
    <row r="13" spans="1:5" ht="12.75">
      <c r="A13" s="19">
        <v>30</v>
      </c>
      <c r="B13" s="20">
        <f t="shared" si="0"/>
        <v>0.75</v>
      </c>
      <c r="C13" s="21">
        <v>2.67</v>
      </c>
      <c r="D13" s="22" t="s">
        <v>18</v>
      </c>
      <c r="E13" s="18"/>
    </row>
    <row r="14" spans="1:5" ht="12.75">
      <c r="A14" s="19">
        <v>29</v>
      </c>
      <c r="B14" s="20">
        <f t="shared" si="0"/>
        <v>0.725</v>
      </c>
      <c r="C14" s="21">
        <v>2.83</v>
      </c>
      <c r="D14" s="22" t="s">
        <v>18</v>
      </c>
      <c r="E14" s="18"/>
    </row>
    <row r="15" spans="1:5" ht="12.75">
      <c r="A15" s="19">
        <v>28</v>
      </c>
      <c r="B15" s="20">
        <f t="shared" si="0"/>
        <v>0.7</v>
      </c>
      <c r="C15" s="21">
        <v>3</v>
      </c>
      <c r="D15" s="22" t="s">
        <v>18</v>
      </c>
      <c r="E15" s="18"/>
    </row>
    <row r="16" spans="1:5" ht="12.75">
      <c r="A16" s="19">
        <v>27</v>
      </c>
      <c r="B16" s="20">
        <f t="shared" si="0"/>
        <v>0.675</v>
      </c>
      <c r="C16" s="21">
        <v>3.17</v>
      </c>
      <c r="D16" s="22" t="s">
        <v>18</v>
      </c>
      <c r="E16" s="18"/>
    </row>
    <row r="17" spans="1:5" ht="13.5" thickBot="1">
      <c r="A17" s="23">
        <v>26</v>
      </c>
      <c r="B17" s="24">
        <f t="shared" si="0"/>
        <v>0.65</v>
      </c>
      <c r="C17" s="25">
        <v>3.33</v>
      </c>
      <c r="D17" s="26" t="s">
        <v>18</v>
      </c>
      <c r="E17" s="18"/>
    </row>
    <row r="18" spans="1:5" ht="12.75">
      <c r="A18" s="14">
        <v>25</v>
      </c>
      <c r="B18" s="15">
        <f t="shared" si="0"/>
        <v>0.625</v>
      </c>
      <c r="C18" s="16">
        <v>3.5</v>
      </c>
      <c r="D18" s="17" t="s">
        <v>19</v>
      </c>
      <c r="E18" s="18"/>
    </row>
    <row r="19" spans="1:5" ht="12.75">
      <c r="A19" s="19">
        <v>24</v>
      </c>
      <c r="B19" s="20">
        <f t="shared" si="0"/>
        <v>0.6</v>
      </c>
      <c r="C19" s="21">
        <v>3.67</v>
      </c>
      <c r="D19" s="22" t="s">
        <v>19</v>
      </c>
      <c r="E19" s="18"/>
    </row>
    <row r="20" spans="1:5" ht="12.75">
      <c r="A20" s="19">
        <v>23</v>
      </c>
      <c r="B20" s="20">
        <f t="shared" si="0"/>
        <v>0.575</v>
      </c>
      <c r="C20" s="21">
        <v>3.83</v>
      </c>
      <c r="D20" s="22" t="s">
        <v>19</v>
      </c>
      <c r="E20" s="18"/>
    </row>
    <row r="21" spans="1:5" ht="12.75">
      <c r="A21" s="19">
        <v>22</v>
      </c>
      <c r="B21" s="20">
        <f t="shared" si="0"/>
        <v>0.55</v>
      </c>
      <c r="C21" s="21">
        <v>4</v>
      </c>
      <c r="D21" s="22" t="s">
        <v>19</v>
      </c>
      <c r="E21" s="18"/>
    </row>
    <row r="22" spans="1:5" ht="12.75">
      <c r="A22" s="19">
        <v>21</v>
      </c>
      <c r="B22" s="20">
        <f t="shared" si="0"/>
        <v>0.525</v>
      </c>
      <c r="C22" s="21">
        <v>4.17</v>
      </c>
      <c r="D22" s="22" t="s">
        <v>19</v>
      </c>
      <c r="E22" s="18"/>
    </row>
    <row r="23" spans="1:5" ht="13.5" thickBot="1">
      <c r="A23" s="23">
        <v>20</v>
      </c>
      <c r="B23" s="24">
        <f t="shared" si="0"/>
        <v>0.5</v>
      </c>
      <c r="C23" s="25">
        <v>4.33</v>
      </c>
      <c r="D23" s="26" t="s">
        <v>19</v>
      </c>
      <c r="E23" s="18"/>
    </row>
    <row r="24" spans="1:4" ht="12.75">
      <c r="A24" s="14">
        <v>19</v>
      </c>
      <c r="B24" s="15">
        <f t="shared" si="0"/>
        <v>0.475</v>
      </c>
      <c r="C24" s="16">
        <v>4.5</v>
      </c>
      <c r="D24" s="17" t="s">
        <v>20</v>
      </c>
    </row>
    <row r="25" spans="1:6" ht="12.75">
      <c r="A25" s="19">
        <v>18</v>
      </c>
      <c r="B25" s="20">
        <f t="shared" si="0"/>
        <v>0.45</v>
      </c>
      <c r="C25" s="21">
        <v>4.67</v>
      </c>
      <c r="D25" s="22" t="s">
        <v>20</v>
      </c>
      <c r="E25" s="10"/>
      <c r="F25" s="27"/>
    </row>
    <row r="26" spans="1:4" ht="12.75">
      <c r="A26" s="19">
        <v>17</v>
      </c>
      <c r="B26" s="20">
        <f t="shared" si="0"/>
        <v>0.425</v>
      </c>
      <c r="C26" s="21">
        <v>4.83</v>
      </c>
      <c r="D26" s="22" t="s">
        <v>20</v>
      </c>
    </row>
    <row r="27" spans="1:4" ht="13.5" thickBot="1">
      <c r="A27" s="23">
        <v>16</v>
      </c>
      <c r="B27" s="24">
        <f t="shared" si="0"/>
        <v>0.4</v>
      </c>
      <c r="C27" s="25">
        <v>5</v>
      </c>
      <c r="D27" s="26" t="s">
        <v>20</v>
      </c>
    </row>
  </sheetData>
  <printOptions horizontalCentered="1"/>
  <pageMargins left="0.4" right="0.39" top="0.63" bottom="0.984251968503937" header="0.31" footer="0.5118110236220472"/>
  <pageSetup horizontalDpi="300" verticalDpi="300" orientation="landscape" paperSize="9" r:id="rId2"/>
  <headerFooter alignWithMargins="0">
    <oddFooter>&amp;L&amp;"News Gothic MT,Standard"&amp;8Walter Spiegel &amp;"Wingdings,Standard"&lt; &amp;"News Gothic MT,Standard"&amp;F-&amp;A&amp;R&amp;"News Gothic MT,Standard"&amp;8&amp;D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1"/>
  <dimension ref="A1:G42"/>
  <sheetViews>
    <sheetView zoomScale="75" zoomScaleNormal="75" workbookViewId="0" topLeftCell="A1">
      <selection activeCell="D6" sqref="D6"/>
    </sheetView>
  </sheetViews>
  <sheetFormatPr defaultColWidth="11.421875" defaultRowHeight="12.75"/>
  <cols>
    <col min="1" max="1" width="8.00390625" style="11" customWidth="1"/>
    <col min="2" max="2" width="8.57421875" style="11" customWidth="1"/>
    <col min="3" max="3" width="12.00390625" style="11" customWidth="1"/>
    <col min="4" max="16384" width="10.28125" style="11" customWidth="1"/>
  </cols>
  <sheetData>
    <row r="1" spans="1:6" ht="15.75">
      <c r="A1" s="32" t="s">
        <v>22</v>
      </c>
      <c r="B1" s="32"/>
      <c r="C1" s="32"/>
      <c r="D1" s="32"/>
      <c r="E1" s="32"/>
      <c r="F1" s="32"/>
    </row>
    <row r="2" spans="1:4" ht="13.5" thickBot="1">
      <c r="A2" s="12" t="s">
        <v>12</v>
      </c>
      <c r="B2" s="12" t="s">
        <v>13</v>
      </c>
      <c r="C2" s="12" t="s">
        <v>14</v>
      </c>
      <c r="D2" s="13" t="s">
        <v>15</v>
      </c>
    </row>
    <row r="3" spans="1:5" ht="12.75">
      <c r="A3" s="14">
        <v>40</v>
      </c>
      <c r="B3" s="15">
        <f aca="true" t="shared" si="0" ref="B3:B42">A3/40</f>
        <v>1</v>
      </c>
      <c r="C3" s="16">
        <f>DezNote(A3,40)</f>
        <v>1</v>
      </c>
      <c r="D3" s="17" t="str">
        <f>kNote(C3)</f>
        <v>Sg</v>
      </c>
      <c r="E3" s="18"/>
    </row>
    <row r="4" spans="1:5" ht="12.75">
      <c r="A4" s="19">
        <v>39</v>
      </c>
      <c r="B4" s="20">
        <f t="shared" si="0"/>
        <v>0.975</v>
      </c>
      <c r="C4" s="21">
        <f aca="true" t="shared" si="1" ref="C4:C26">DezNote(A4,40)</f>
        <v>1.125</v>
      </c>
      <c r="D4" s="22" t="str">
        <f aca="true" t="shared" si="2" ref="D4:D42">kNote(C4)</f>
        <v>Sg</v>
      </c>
      <c r="E4" s="18"/>
    </row>
    <row r="5" spans="1:7" ht="12.75">
      <c r="A5" s="19">
        <v>38</v>
      </c>
      <c r="B5" s="20">
        <f t="shared" si="0"/>
        <v>0.95</v>
      </c>
      <c r="C5" s="21">
        <f t="shared" si="1"/>
        <v>1.25</v>
      </c>
      <c r="D5" s="22" t="str">
        <f t="shared" si="2"/>
        <v>Sg</v>
      </c>
      <c r="E5" s="18"/>
      <c r="F5" s="10"/>
      <c r="G5" s="27"/>
    </row>
    <row r="6" spans="1:5" ht="13.5" thickBot="1">
      <c r="A6" s="23">
        <v>37</v>
      </c>
      <c r="B6" s="24">
        <f t="shared" si="0"/>
        <v>0.925</v>
      </c>
      <c r="C6" s="25">
        <f t="shared" si="1"/>
        <v>1.375</v>
      </c>
      <c r="D6" s="26" t="str">
        <f t="shared" si="2"/>
        <v>Sg</v>
      </c>
      <c r="E6" s="18"/>
    </row>
    <row r="7" spans="1:5" ht="12.75">
      <c r="A7" s="14">
        <v>36</v>
      </c>
      <c r="B7" s="15">
        <f t="shared" si="0"/>
        <v>0.9</v>
      </c>
      <c r="C7" s="16">
        <f t="shared" si="1"/>
        <v>1.5</v>
      </c>
      <c r="D7" s="17" t="str">
        <f t="shared" si="2"/>
        <v>Gt</v>
      </c>
      <c r="E7" s="18"/>
    </row>
    <row r="8" spans="1:5" ht="12.75">
      <c r="A8" s="19">
        <v>35</v>
      </c>
      <c r="B8" s="20">
        <f t="shared" si="0"/>
        <v>0.875</v>
      </c>
      <c r="C8" s="21">
        <f t="shared" si="1"/>
        <v>1.625</v>
      </c>
      <c r="D8" s="22" t="str">
        <f t="shared" si="2"/>
        <v>Gt</v>
      </c>
      <c r="E8" s="18"/>
    </row>
    <row r="9" spans="1:5" ht="12.75">
      <c r="A9" s="19">
        <v>34</v>
      </c>
      <c r="B9" s="20">
        <f t="shared" si="0"/>
        <v>0.85</v>
      </c>
      <c r="C9" s="21">
        <f t="shared" si="1"/>
        <v>1.75</v>
      </c>
      <c r="D9" s="22" t="str">
        <f t="shared" si="2"/>
        <v>Gt</v>
      </c>
      <c r="E9" s="18"/>
    </row>
    <row r="10" spans="1:5" ht="12.75">
      <c r="A10" s="19">
        <v>33</v>
      </c>
      <c r="B10" s="20">
        <f t="shared" si="0"/>
        <v>0.825</v>
      </c>
      <c r="C10" s="21">
        <f t="shared" si="1"/>
        <v>1.875</v>
      </c>
      <c r="D10" s="22" t="str">
        <f t="shared" si="2"/>
        <v>Gt</v>
      </c>
      <c r="E10" s="18"/>
    </row>
    <row r="11" spans="1:5" ht="12.75">
      <c r="A11" s="19">
        <v>32</v>
      </c>
      <c r="B11" s="20">
        <f t="shared" si="0"/>
        <v>0.8</v>
      </c>
      <c r="C11" s="21">
        <f t="shared" si="1"/>
        <v>2</v>
      </c>
      <c r="D11" s="22" t="str">
        <f t="shared" si="2"/>
        <v>Gt</v>
      </c>
      <c r="E11" s="18"/>
    </row>
    <row r="12" spans="1:5" ht="12.75">
      <c r="A12" s="19">
        <v>31</v>
      </c>
      <c r="B12" s="20">
        <f t="shared" si="0"/>
        <v>0.775</v>
      </c>
      <c r="C12" s="21">
        <f t="shared" si="1"/>
        <v>2.125</v>
      </c>
      <c r="D12" s="22" t="str">
        <f t="shared" si="2"/>
        <v>Gt</v>
      </c>
      <c r="E12" s="18"/>
    </row>
    <row r="13" spans="1:5" ht="12.75">
      <c r="A13" s="19">
        <v>30</v>
      </c>
      <c r="B13" s="20">
        <f t="shared" si="0"/>
        <v>0.75</v>
      </c>
      <c r="C13" s="21">
        <f t="shared" si="1"/>
        <v>2.25</v>
      </c>
      <c r="D13" s="22" t="str">
        <f t="shared" si="2"/>
        <v>Gt</v>
      </c>
      <c r="E13" s="18"/>
    </row>
    <row r="14" spans="1:5" ht="13.5" thickBot="1">
      <c r="A14" s="23">
        <v>29</v>
      </c>
      <c r="B14" s="24">
        <f t="shared" si="0"/>
        <v>0.725</v>
      </c>
      <c r="C14" s="25">
        <f t="shared" si="1"/>
        <v>2.375</v>
      </c>
      <c r="D14" s="26" t="str">
        <f t="shared" si="2"/>
        <v>Gt</v>
      </c>
      <c r="E14" s="18"/>
    </row>
    <row r="15" spans="1:5" ht="12.75">
      <c r="A15" s="14">
        <v>28</v>
      </c>
      <c r="B15" s="15">
        <f t="shared" si="0"/>
        <v>0.7</v>
      </c>
      <c r="C15" s="16">
        <f t="shared" si="1"/>
        <v>2.5</v>
      </c>
      <c r="D15" s="17" t="str">
        <f t="shared" si="2"/>
        <v>Bf</v>
      </c>
      <c r="E15" s="18"/>
    </row>
    <row r="16" spans="1:5" ht="12.75">
      <c r="A16" s="19">
        <v>27</v>
      </c>
      <c r="B16" s="20">
        <f t="shared" si="0"/>
        <v>0.675</v>
      </c>
      <c r="C16" s="21">
        <f t="shared" si="1"/>
        <v>2.625</v>
      </c>
      <c r="D16" s="22" t="str">
        <f t="shared" si="2"/>
        <v>Bf</v>
      </c>
      <c r="E16" s="18"/>
    </row>
    <row r="17" spans="1:5" ht="12.75">
      <c r="A17" s="19">
        <v>26</v>
      </c>
      <c r="B17" s="20">
        <f t="shared" si="0"/>
        <v>0.65</v>
      </c>
      <c r="C17" s="21">
        <f t="shared" si="1"/>
        <v>2.75</v>
      </c>
      <c r="D17" s="22" t="str">
        <f t="shared" si="2"/>
        <v>Bf</v>
      </c>
      <c r="E17" s="18"/>
    </row>
    <row r="18" spans="1:5" ht="12.75">
      <c r="A18" s="19">
        <v>25</v>
      </c>
      <c r="B18" s="20">
        <f t="shared" si="0"/>
        <v>0.625</v>
      </c>
      <c r="C18" s="21">
        <f t="shared" si="1"/>
        <v>2.875</v>
      </c>
      <c r="D18" s="22" t="str">
        <f t="shared" si="2"/>
        <v>Bf</v>
      </c>
      <c r="E18" s="18"/>
    </row>
    <row r="19" spans="1:5" ht="12.75">
      <c r="A19" s="19">
        <v>24</v>
      </c>
      <c r="B19" s="20">
        <f t="shared" si="0"/>
        <v>0.6</v>
      </c>
      <c r="C19" s="21">
        <f t="shared" si="1"/>
        <v>3</v>
      </c>
      <c r="D19" s="22" t="str">
        <f t="shared" si="2"/>
        <v>Bf</v>
      </c>
      <c r="E19" s="18"/>
    </row>
    <row r="20" spans="1:5" ht="12.75">
      <c r="A20" s="19">
        <v>23</v>
      </c>
      <c r="B20" s="20">
        <f t="shared" si="0"/>
        <v>0.575</v>
      </c>
      <c r="C20" s="21">
        <f t="shared" si="1"/>
        <v>3.125</v>
      </c>
      <c r="D20" s="22" t="str">
        <f t="shared" si="2"/>
        <v>Bf</v>
      </c>
      <c r="E20" s="18"/>
    </row>
    <row r="21" spans="1:5" ht="12.75">
      <c r="A21" s="19">
        <v>22</v>
      </c>
      <c r="B21" s="20">
        <f t="shared" si="0"/>
        <v>0.55</v>
      </c>
      <c r="C21" s="21">
        <f t="shared" si="1"/>
        <v>3.25</v>
      </c>
      <c r="D21" s="22" t="str">
        <f t="shared" si="2"/>
        <v>Bf</v>
      </c>
      <c r="E21" s="18"/>
    </row>
    <row r="22" spans="1:5" ht="13.5" thickBot="1">
      <c r="A22" s="23">
        <v>21</v>
      </c>
      <c r="B22" s="24">
        <f t="shared" si="0"/>
        <v>0.525</v>
      </c>
      <c r="C22" s="25">
        <f t="shared" si="1"/>
        <v>3.375</v>
      </c>
      <c r="D22" s="26" t="str">
        <f t="shared" si="2"/>
        <v>Bf</v>
      </c>
      <c r="E22" s="18"/>
    </row>
    <row r="23" spans="1:5" ht="12.75">
      <c r="A23" s="14">
        <v>20</v>
      </c>
      <c r="B23" s="15">
        <f t="shared" si="0"/>
        <v>0.5</v>
      </c>
      <c r="C23" s="16">
        <f t="shared" si="1"/>
        <v>3.5</v>
      </c>
      <c r="D23" s="17" t="str">
        <f t="shared" si="2"/>
        <v>Gn</v>
      </c>
      <c r="E23" s="18"/>
    </row>
    <row r="24" spans="1:4" ht="12.75">
      <c r="A24" s="19">
        <v>19</v>
      </c>
      <c r="B24" s="20">
        <f t="shared" si="0"/>
        <v>0.475</v>
      </c>
      <c r="C24" s="21">
        <f t="shared" si="1"/>
        <v>3.625</v>
      </c>
      <c r="D24" s="22" t="str">
        <f t="shared" si="2"/>
        <v>Gn</v>
      </c>
    </row>
    <row r="25" spans="1:6" ht="12.75">
      <c r="A25" s="19">
        <v>18</v>
      </c>
      <c r="B25" s="20">
        <f t="shared" si="0"/>
        <v>0.45</v>
      </c>
      <c r="C25" s="21">
        <f t="shared" si="1"/>
        <v>3.75</v>
      </c>
      <c r="D25" s="22" t="str">
        <f t="shared" si="2"/>
        <v>Gn</v>
      </c>
      <c r="E25" s="10"/>
      <c r="F25" s="27"/>
    </row>
    <row r="26" spans="1:4" ht="12.75">
      <c r="A26" s="19">
        <v>17</v>
      </c>
      <c r="B26" s="20">
        <f t="shared" si="0"/>
        <v>0.425</v>
      </c>
      <c r="C26" s="21">
        <f t="shared" si="1"/>
        <v>3.875</v>
      </c>
      <c r="D26" s="22" t="str">
        <f t="shared" si="2"/>
        <v>Gn</v>
      </c>
    </row>
    <row r="27" spans="1:4" ht="12.75">
      <c r="A27" s="19">
        <v>16</v>
      </c>
      <c r="B27" s="20">
        <f t="shared" si="0"/>
        <v>0.4</v>
      </c>
      <c r="C27" s="21">
        <f aca="true" t="shared" si="3" ref="C27:C42">DezNote(A27,40)</f>
        <v>4</v>
      </c>
      <c r="D27" s="22" t="str">
        <f t="shared" si="2"/>
        <v>Gn</v>
      </c>
    </row>
    <row r="28" spans="1:4" ht="12.75">
      <c r="A28" s="19">
        <v>15</v>
      </c>
      <c r="B28" s="20">
        <f t="shared" si="0"/>
        <v>0.375</v>
      </c>
      <c r="C28" s="21">
        <f t="shared" si="3"/>
        <v>4.125</v>
      </c>
      <c r="D28" s="22" t="str">
        <f t="shared" si="2"/>
        <v>Gn</v>
      </c>
    </row>
    <row r="29" spans="1:4" ht="12.75">
      <c r="A29" s="19">
        <v>14</v>
      </c>
      <c r="B29" s="20">
        <f t="shared" si="0"/>
        <v>0.35</v>
      </c>
      <c r="C29" s="21">
        <f t="shared" si="3"/>
        <v>4.25</v>
      </c>
      <c r="D29" s="22" t="str">
        <f t="shared" si="2"/>
        <v>Gn</v>
      </c>
    </row>
    <row r="30" spans="1:4" ht="13.5" thickBot="1">
      <c r="A30" s="23">
        <v>13</v>
      </c>
      <c r="B30" s="24">
        <f t="shared" si="0"/>
        <v>0.325</v>
      </c>
      <c r="C30" s="25">
        <f t="shared" si="3"/>
        <v>4.375</v>
      </c>
      <c r="D30" s="26" t="str">
        <f t="shared" si="2"/>
        <v>Gn</v>
      </c>
    </row>
    <row r="31" spans="1:4" ht="12.75">
      <c r="A31" s="14">
        <v>12</v>
      </c>
      <c r="B31" s="15">
        <f t="shared" si="0"/>
        <v>0.3</v>
      </c>
      <c r="C31" s="16">
        <f t="shared" si="3"/>
        <v>4.5</v>
      </c>
      <c r="D31" s="17" t="str">
        <f t="shared" si="2"/>
        <v>Ng</v>
      </c>
    </row>
    <row r="32" spans="1:4" ht="12.75">
      <c r="A32" s="19">
        <v>11</v>
      </c>
      <c r="B32" s="20">
        <f t="shared" si="0"/>
        <v>0.275</v>
      </c>
      <c r="C32" s="21">
        <f t="shared" si="3"/>
        <v>4.625</v>
      </c>
      <c r="D32" s="22" t="str">
        <f t="shared" si="2"/>
        <v>Ng</v>
      </c>
    </row>
    <row r="33" spans="1:4" ht="12.75">
      <c r="A33" s="19">
        <v>10</v>
      </c>
      <c r="B33" s="20">
        <f t="shared" si="0"/>
        <v>0.25</v>
      </c>
      <c r="C33" s="21">
        <f t="shared" si="3"/>
        <v>4.75</v>
      </c>
      <c r="D33" s="22" t="str">
        <f t="shared" si="2"/>
        <v>Ng</v>
      </c>
    </row>
    <row r="34" spans="1:4" ht="12.75">
      <c r="A34" s="19">
        <v>9</v>
      </c>
      <c r="B34" s="20">
        <f t="shared" si="0"/>
        <v>0.225</v>
      </c>
      <c r="C34" s="21">
        <f t="shared" si="3"/>
        <v>4.875</v>
      </c>
      <c r="D34" s="22" t="str">
        <f t="shared" si="2"/>
        <v>Ng</v>
      </c>
    </row>
    <row r="35" spans="1:4" ht="12.75">
      <c r="A35" s="19">
        <v>8</v>
      </c>
      <c r="B35" s="20">
        <f t="shared" si="0"/>
        <v>0.2</v>
      </c>
      <c r="C35" s="21">
        <f t="shared" si="3"/>
        <v>5</v>
      </c>
      <c r="D35" s="22" t="str">
        <f t="shared" si="2"/>
        <v>Ng</v>
      </c>
    </row>
    <row r="36" spans="1:4" ht="12.75">
      <c r="A36" s="19">
        <v>7</v>
      </c>
      <c r="B36" s="20">
        <f t="shared" si="0"/>
        <v>0.175</v>
      </c>
      <c r="C36" s="21">
        <f t="shared" si="3"/>
        <v>5.125</v>
      </c>
      <c r="D36" s="22" t="str">
        <f t="shared" si="2"/>
        <v>Ng</v>
      </c>
    </row>
    <row r="37" spans="1:4" ht="12.75">
      <c r="A37" s="19">
        <v>6</v>
      </c>
      <c r="B37" s="20">
        <f t="shared" si="0"/>
        <v>0.15</v>
      </c>
      <c r="C37" s="21">
        <f t="shared" si="3"/>
        <v>5.25</v>
      </c>
      <c r="D37" s="22" t="str">
        <f t="shared" si="2"/>
        <v>Ng</v>
      </c>
    </row>
    <row r="38" spans="1:4" ht="12.75">
      <c r="A38" s="19">
        <v>5</v>
      </c>
      <c r="B38" s="20">
        <f t="shared" si="0"/>
        <v>0.125</v>
      </c>
      <c r="C38" s="21">
        <f t="shared" si="3"/>
        <v>5.375</v>
      </c>
      <c r="D38" s="22" t="str">
        <f t="shared" si="2"/>
        <v>Ng</v>
      </c>
    </row>
    <row r="39" spans="1:4" ht="12.75">
      <c r="A39" s="19">
        <v>4</v>
      </c>
      <c r="B39" s="20">
        <f t="shared" si="0"/>
        <v>0.1</v>
      </c>
      <c r="C39" s="21">
        <f t="shared" si="3"/>
        <v>5.5</v>
      </c>
      <c r="D39" s="22" t="str">
        <f t="shared" si="2"/>
        <v>Ng</v>
      </c>
    </row>
    <row r="40" spans="1:4" ht="12.75">
      <c r="A40" s="19">
        <v>3</v>
      </c>
      <c r="B40" s="20">
        <f t="shared" si="0"/>
        <v>0.075</v>
      </c>
      <c r="C40" s="21">
        <f t="shared" si="3"/>
        <v>5.5</v>
      </c>
      <c r="D40" s="22" t="str">
        <f t="shared" si="2"/>
        <v>Ng</v>
      </c>
    </row>
    <row r="41" spans="1:4" ht="12.75">
      <c r="A41" s="19">
        <v>2</v>
      </c>
      <c r="B41" s="20">
        <f t="shared" si="0"/>
        <v>0.05</v>
      </c>
      <c r="C41" s="21">
        <f t="shared" si="3"/>
        <v>5.5</v>
      </c>
      <c r="D41" s="22" t="str">
        <f t="shared" si="2"/>
        <v>Ng</v>
      </c>
    </row>
    <row r="42" spans="1:4" ht="13.5" thickBot="1">
      <c r="A42" s="23">
        <v>1</v>
      </c>
      <c r="B42" s="24">
        <f t="shared" si="0"/>
        <v>0.025</v>
      </c>
      <c r="C42" s="25">
        <f t="shared" si="3"/>
        <v>5.5</v>
      </c>
      <c r="D42" s="26" t="str">
        <f t="shared" si="2"/>
        <v>Ng</v>
      </c>
    </row>
  </sheetData>
  <printOptions horizontalCentered="1" verticalCentered="1"/>
  <pageMargins left="0.39" right="0.3937007874015748" top="0.39" bottom="0.38" header="0.2" footer="0.19"/>
  <pageSetup horizontalDpi="300" verticalDpi="300" orientation="landscape" paperSize="9" scale="69" r:id="rId2"/>
  <headerFooter alignWithMargins="0">
    <oddFooter>&amp;L&amp;"News Gothic MT,Standard"&amp;8Walter Spiegel &amp;"Wingdings,Standard"&lt; &amp;"News Gothic MT,Standard"&amp;F-&amp;A&amp;R&amp;"News Gothic MT,Standard"&amp;8&amp;D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E18"/>
  <sheetViews>
    <sheetView tabSelected="1" workbookViewId="0" topLeftCell="A1">
      <selection activeCell="D22" sqref="D22"/>
    </sheetView>
  </sheetViews>
  <sheetFormatPr defaultColWidth="11.421875" defaultRowHeight="12.75"/>
  <cols>
    <col min="2" max="2" width="6.8515625" style="0" customWidth="1"/>
    <col min="3" max="3" width="8.140625" style="1" customWidth="1"/>
    <col min="4" max="4" width="13.8515625" style="0" customWidth="1"/>
    <col min="5" max="5" width="6.140625" style="0" customWidth="1"/>
  </cols>
  <sheetData>
    <row r="1" spans="1:2" ht="12.75">
      <c r="A1" s="4" t="s">
        <v>0</v>
      </c>
      <c r="B1" s="3">
        <v>15</v>
      </c>
    </row>
    <row r="2" spans="1:5" ht="12.75">
      <c r="A2" s="2"/>
      <c r="B2" s="3" t="s">
        <v>1</v>
      </c>
      <c r="C2" s="3" t="s">
        <v>2</v>
      </c>
      <c r="D2" s="3" t="s">
        <v>3</v>
      </c>
      <c r="E2" s="3" t="s">
        <v>4</v>
      </c>
    </row>
    <row r="3" spans="1:5" ht="12.75">
      <c r="A3" s="5" t="s">
        <v>5</v>
      </c>
      <c r="B3" s="6">
        <v>0</v>
      </c>
      <c r="C3" s="7">
        <f aca="true" t="shared" si="0" ref="C3:C18">DezNote(B3,B$1)</f>
        <v>5.5</v>
      </c>
      <c r="D3" s="6" t="str">
        <f>Note(C3)</f>
        <v>Nicht genügend</v>
      </c>
      <c r="E3" s="6" t="str">
        <f>kNote(C3)</f>
        <v>Ng</v>
      </c>
    </row>
    <row r="4" spans="1:5" ht="12.75">
      <c r="A4" s="5" t="s">
        <v>6</v>
      </c>
      <c r="B4" s="6">
        <v>1</v>
      </c>
      <c r="C4" s="7">
        <f t="shared" si="0"/>
        <v>5.5</v>
      </c>
      <c r="D4" s="6" t="str">
        <f aca="true" t="shared" si="1" ref="D4:D18">Note(C4)</f>
        <v>Nicht genügend</v>
      </c>
      <c r="E4" s="6" t="str">
        <f aca="true" t="shared" si="2" ref="E4:E18">kNote(C4)</f>
        <v>Ng</v>
      </c>
    </row>
    <row r="5" spans="1:5" ht="12.75">
      <c r="A5" s="5" t="s">
        <v>7</v>
      </c>
      <c r="B5" s="6">
        <v>2</v>
      </c>
      <c r="C5" s="7">
        <f t="shared" si="0"/>
        <v>5.333333333333333</v>
      </c>
      <c r="D5" s="6" t="str">
        <f t="shared" si="1"/>
        <v>Nicht genügend</v>
      </c>
      <c r="E5" s="6" t="str">
        <f t="shared" si="2"/>
        <v>Ng</v>
      </c>
    </row>
    <row r="6" spans="1:5" ht="12.75">
      <c r="A6" s="5" t="s">
        <v>8</v>
      </c>
      <c r="B6" s="6">
        <v>3</v>
      </c>
      <c r="C6" s="7">
        <f t="shared" si="0"/>
        <v>5</v>
      </c>
      <c r="D6" s="6" t="str">
        <f t="shared" si="1"/>
        <v>Nicht genügend</v>
      </c>
      <c r="E6" s="6" t="str">
        <f t="shared" si="2"/>
        <v>Ng</v>
      </c>
    </row>
    <row r="7" spans="1:5" ht="12.75">
      <c r="A7" s="5" t="s">
        <v>9</v>
      </c>
      <c r="B7" s="6">
        <v>4</v>
      </c>
      <c r="C7" s="7">
        <f t="shared" si="0"/>
        <v>4.666666666666667</v>
      </c>
      <c r="D7" s="6" t="str">
        <f t="shared" si="1"/>
        <v>Nicht genügend</v>
      </c>
      <c r="E7" s="6" t="str">
        <f t="shared" si="2"/>
        <v>Ng</v>
      </c>
    </row>
    <row r="8" spans="1:5" ht="12.75">
      <c r="A8" s="5" t="s">
        <v>10</v>
      </c>
      <c r="B8" s="6">
        <v>5</v>
      </c>
      <c r="C8" s="7">
        <f t="shared" si="0"/>
        <v>4.333333333333334</v>
      </c>
      <c r="D8" s="6" t="str">
        <f t="shared" si="1"/>
        <v>Genügend</v>
      </c>
      <c r="E8" s="6" t="str">
        <f t="shared" si="2"/>
        <v>Gn</v>
      </c>
    </row>
    <row r="9" spans="1:5" ht="12.75">
      <c r="A9" s="5" t="s">
        <v>5</v>
      </c>
      <c r="B9" s="6">
        <v>6</v>
      </c>
      <c r="C9" s="7">
        <f t="shared" si="0"/>
        <v>4</v>
      </c>
      <c r="D9" s="6" t="str">
        <f t="shared" si="1"/>
        <v>Genügend</v>
      </c>
      <c r="E9" s="6" t="str">
        <f t="shared" si="2"/>
        <v>Gn</v>
      </c>
    </row>
    <row r="10" spans="1:5" ht="12.75">
      <c r="A10" s="5" t="s">
        <v>6</v>
      </c>
      <c r="B10" s="6">
        <v>7</v>
      </c>
      <c r="C10" s="7">
        <f t="shared" si="0"/>
        <v>3.666666666666667</v>
      </c>
      <c r="D10" s="6" t="str">
        <f t="shared" si="1"/>
        <v>Genügend</v>
      </c>
      <c r="E10" s="6" t="str">
        <f t="shared" si="2"/>
        <v>Gn</v>
      </c>
    </row>
    <row r="11" spans="1:5" ht="12.75">
      <c r="A11" s="5" t="s">
        <v>7</v>
      </c>
      <c r="B11" s="6">
        <v>8</v>
      </c>
      <c r="C11" s="7">
        <f t="shared" si="0"/>
        <v>3.3333333333333335</v>
      </c>
      <c r="D11" s="6" t="str">
        <f t="shared" si="1"/>
        <v>Befriedigend</v>
      </c>
      <c r="E11" s="6" t="str">
        <f t="shared" si="2"/>
        <v>Bf</v>
      </c>
    </row>
    <row r="12" spans="1:5" ht="12.75">
      <c r="A12" s="5" t="s">
        <v>8</v>
      </c>
      <c r="B12" s="6">
        <v>9</v>
      </c>
      <c r="C12" s="7">
        <f t="shared" si="0"/>
        <v>3</v>
      </c>
      <c r="D12" s="6" t="str">
        <f t="shared" si="1"/>
        <v>Befriedigend</v>
      </c>
      <c r="E12" s="6" t="str">
        <f t="shared" si="2"/>
        <v>Bf</v>
      </c>
    </row>
    <row r="13" spans="1:5" ht="12.75">
      <c r="A13" s="5" t="s">
        <v>9</v>
      </c>
      <c r="B13" s="6">
        <v>10</v>
      </c>
      <c r="C13" s="7">
        <f t="shared" si="0"/>
        <v>2.666666666666667</v>
      </c>
      <c r="D13" s="6" t="str">
        <f t="shared" si="1"/>
        <v>Befriedigend</v>
      </c>
      <c r="E13" s="6" t="str">
        <f t="shared" si="2"/>
        <v>Bf</v>
      </c>
    </row>
    <row r="14" spans="1:5" ht="12.75">
      <c r="A14" s="5" t="s">
        <v>10</v>
      </c>
      <c r="B14" s="6">
        <v>11</v>
      </c>
      <c r="C14" s="7">
        <f t="shared" si="0"/>
        <v>2.3333333333333335</v>
      </c>
      <c r="D14" s="6" t="str">
        <f t="shared" si="1"/>
        <v>Gut</v>
      </c>
      <c r="E14" s="6" t="str">
        <f t="shared" si="2"/>
        <v>Gt</v>
      </c>
    </row>
    <row r="15" spans="1:5" ht="12.75">
      <c r="A15" s="5" t="s">
        <v>5</v>
      </c>
      <c r="B15" s="6">
        <v>12</v>
      </c>
      <c r="C15" s="7">
        <f t="shared" si="0"/>
        <v>2</v>
      </c>
      <c r="D15" s="6" t="str">
        <f t="shared" si="1"/>
        <v>Gut</v>
      </c>
      <c r="E15" s="6" t="str">
        <f t="shared" si="2"/>
        <v>Gt</v>
      </c>
    </row>
    <row r="16" spans="1:5" ht="12.75">
      <c r="A16" s="5" t="s">
        <v>6</v>
      </c>
      <c r="B16" s="6">
        <v>13</v>
      </c>
      <c r="C16" s="7">
        <f t="shared" si="0"/>
        <v>1.666666666666667</v>
      </c>
      <c r="D16" s="6" t="str">
        <f t="shared" si="1"/>
        <v>Gut</v>
      </c>
      <c r="E16" s="6" t="str">
        <f t="shared" si="2"/>
        <v>Gt</v>
      </c>
    </row>
    <row r="17" spans="1:5" ht="12.75">
      <c r="A17" s="5" t="s">
        <v>7</v>
      </c>
      <c r="B17" s="6">
        <v>14</v>
      </c>
      <c r="C17" s="7">
        <f t="shared" si="0"/>
        <v>1.333333333333334</v>
      </c>
      <c r="D17" s="6" t="str">
        <f t="shared" si="1"/>
        <v>Sehr gut</v>
      </c>
      <c r="E17" s="6" t="str">
        <f t="shared" si="2"/>
        <v>Sg</v>
      </c>
    </row>
    <row r="18" spans="1:5" ht="12.75">
      <c r="A18" s="5" t="s">
        <v>8</v>
      </c>
      <c r="B18" s="6">
        <v>15</v>
      </c>
      <c r="C18" s="7">
        <f t="shared" si="0"/>
        <v>1</v>
      </c>
      <c r="D18" s="6" t="str">
        <f t="shared" si="1"/>
        <v>Sehr gut</v>
      </c>
      <c r="E18" s="6" t="str">
        <f t="shared" si="2"/>
        <v>Sg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Noten</dc:subject>
  <dc:creator>Walter Spiegel</dc:creator>
  <cp:keywords/>
  <dc:description/>
  <cp:lastModifiedBy>PC</cp:lastModifiedBy>
  <cp:lastPrinted>1999-01-21T15:32:18Z</cp:lastPrinted>
  <dcterms:created xsi:type="dcterms:W3CDTF">1998-11-14T14:51:03Z</dcterms:created>
  <dcterms:modified xsi:type="dcterms:W3CDTF">2005-06-13T18:46:04Z</dcterms:modified>
  <cp:category/>
  <cp:version/>
  <cp:contentType/>
  <cp:contentStatus/>
</cp:coreProperties>
</file>