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8880" windowHeight="8160" activeTab="0"/>
  </bookViews>
  <sheets>
    <sheet name="DoppeltesKoSystem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<sst xmlns="http://schemas.openxmlformats.org/spreadsheetml/2006/main" count="16" uniqueCount="11">
  <si>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Doppeltes KO-System - bis 16 Spieler</t>
  </si>
  <si>
    <t>Entscheidungsspiel</t>
  </si>
  <si>
    <t>1.</t>
  </si>
  <si>
    <t>5.</t>
  </si>
  <si>
    <t>9.</t>
  </si>
  <si>
    <t>2.</t>
  </si>
  <si>
    <t>3.</t>
  </si>
  <si>
    <t>7.</t>
  </si>
  <si>
    <t>4.</t>
  </si>
  <si>
    <t>Ergebnis:</t>
  </si>
  <si>
    <t>Teilehmer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</si>
</sst>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i/>
      <sz val="12"/>
      <name val="Andale Sans"/>
      <family val="2"/>
    </font>
    <font>
      <sz val="10"/>
      <name val="Andale Sans"/>
      <family val="2"/>
    </font>
    <font>
      <i/>
      <sz val="10"/>
      <name val="Andale Sans"/>
      <family val="2"/>
    </font>
    <font>
      <sz val="8"/>
      <name val="Andale Sans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medium"/>
    </border>
    <border>
      <left style="thin"/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Continuous"/>
      <protection locked="0"/>
    </xf>
    <xf numFmtId="0" fontId="5" fillId="0" borderId="1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0" fontId="8" fillId="0" borderId="6" xfId="0" applyFont="1" applyBorder="1" applyAlignment="1">
      <alignment/>
    </xf>
    <xf numFmtId="0" fontId="8" fillId="0" borderId="7" xfId="0" applyFont="1" applyBorder="1" applyAlignment="1" applyProtection="1">
      <alignment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4" xfId="0" applyFont="1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>
      <alignment/>
    </xf>
    <xf numFmtId="0" fontId="8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8" xfId="0" applyFont="1" applyBorder="1" applyAlignment="1">
      <alignment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6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 applyProtection="1">
      <alignment/>
      <protection locked="0"/>
    </xf>
    <xf numFmtId="0" fontId="6" fillId="0" borderId="3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 applyProtection="1">
      <alignment/>
      <protection locked="0"/>
    </xf>
    <xf numFmtId="2" fontId="8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Y24"/>
  <sheetViews>
    <sheetView tabSelected="1" workbookViewId="0" topLeftCell="A1">
      <selection activeCell="O3" sqref="O3:P18"/>
    </sheetView>
  </sheetViews>
  <sheetFormatPr defaultColWidth="11.421875" defaultRowHeight="12.75"/>
  <cols>
    <col min="1" max="1" width="3.140625" style="3" customWidth="1"/>
    <col min="2" max="2" width="1.57421875" style="3" customWidth="1"/>
    <col min="3" max="3" width="8.8515625" style="3" customWidth="1"/>
    <col min="4" max="4" width="1.57421875" style="3" customWidth="1"/>
    <col min="5" max="5" width="8.8515625" style="3" customWidth="1"/>
    <col min="6" max="6" width="1.57421875" style="3" customWidth="1"/>
    <col min="7" max="7" width="8.8515625" style="3" customWidth="1"/>
    <col min="8" max="8" width="1.57421875" style="3" customWidth="1"/>
    <col min="9" max="9" width="8.8515625" style="3" customWidth="1"/>
    <col min="10" max="10" width="1.57421875" style="3" customWidth="1"/>
    <col min="11" max="11" width="8.8515625" style="3" customWidth="1"/>
    <col min="12" max="12" width="1.57421875" style="3" customWidth="1"/>
    <col min="13" max="13" width="8.8515625" style="3" customWidth="1"/>
    <col min="14" max="14" width="2.7109375" style="3" customWidth="1"/>
    <col min="15" max="15" width="8.8515625" style="3" customWidth="1"/>
    <col min="16" max="16" width="1.57421875" style="3" customWidth="1"/>
    <col min="17" max="17" width="8.8515625" style="3" customWidth="1"/>
    <col min="18" max="18" width="1.57421875" style="3" customWidth="1"/>
    <col min="19" max="19" width="8.8515625" style="3" customWidth="1"/>
    <col min="20" max="20" width="1.57421875" style="3" customWidth="1"/>
    <col min="21" max="21" width="8.8515625" style="3" customWidth="1"/>
    <col min="22" max="22" width="1.57421875" style="3" customWidth="1"/>
    <col min="23" max="23" width="8.8515625" style="3" customWidth="1"/>
    <col min="24" max="24" width="1.57421875" style="3" customWidth="1"/>
    <col min="25" max="25" width="4.140625" style="3" customWidth="1"/>
    <col min="26" max="16384" width="11.421875" style="3" customWidth="1"/>
  </cols>
  <sheetData>
    <row r="1" spans="2:25" ht="18.75" thickBo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4:24" ht="15.75" thickBot="1">
      <c r="N2" s="4"/>
      <c r="O2" s="44" t="s">
        <v>10</v>
      </c>
      <c r="P2" s="4"/>
      <c r="Q2" s="5"/>
      <c r="R2" s="5"/>
      <c r="S2" s="5"/>
      <c r="T2" s="5"/>
      <c r="U2" s="5"/>
      <c r="V2" s="5"/>
      <c r="W2" s="5"/>
      <c r="X2" s="5"/>
    </row>
    <row r="3" spans="14:16" s="6" customFormat="1" ht="12.75" thickBot="1">
      <c r="N3" s="7">
        <v>1</v>
      </c>
      <c r="O3" s="8"/>
      <c r="P3" s="9"/>
    </row>
    <row r="4" spans="10:23" s="6" customFormat="1" ht="12.75" thickBot="1">
      <c r="J4" s="8"/>
      <c r="K4" s="10">
        <f>IF(L4&gt;L5,M4,IF(L5&gt;L4,M5,IF(M4=0,M5,IF(M5=0,M4,0))))</f>
        <v>0</v>
      </c>
      <c r="L4" s="11"/>
      <c r="M4" s="10">
        <f>IF(P3&lt;P4,O3,IF(P4&lt;P3,O4,))</f>
        <v>0</v>
      </c>
      <c r="N4" s="7">
        <v>2</v>
      </c>
      <c r="O4" s="12"/>
      <c r="P4" s="13"/>
      <c r="Q4" s="14">
        <f>IF(P3&gt;P4,O3,IF(P4&gt;P3,O4,IF(O4=0,O3,IF(O3=0,O4,0))))</f>
        <v>0</v>
      </c>
      <c r="R4" s="15"/>
      <c r="W4" s="6" t="s">
        <v>1</v>
      </c>
    </row>
    <row r="5" spans="10:24" s="6" customFormat="1" ht="12.75" thickBot="1">
      <c r="J5" s="12"/>
      <c r="K5" s="16">
        <f>IF(R8&lt;R9,Q8,IF(R9&lt;R8,Q9,))</f>
        <v>0</v>
      </c>
      <c r="L5" s="17"/>
      <c r="M5" s="16">
        <f>IF(P6&lt;P5,O6,IF(P5&lt;P6,O5,))</f>
        <v>0</v>
      </c>
      <c r="N5" s="7">
        <v>3</v>
      </c>
      <c r="O5" s="8"/>
      <c r="P5" s="18"/>
      <c r="Q5" s="19">
        <f>IF(P6&gt;P5,O6,IF(P5&gt;P6,O5,IF(O6=0,O5,IF(O5=0,O6,0))))</f>
        <v>0</v>
      </c>
      <c r="R5" s="20"/>
      <c r="W5" s="21">
        <f>IF(X19&gt;X10,W10,IF(X10&gt;X19,W18,0))</f>
        <v>0</v>
      </c>
      <c r="X5" s="9"/>
    </row>
    <row r="6" spans="2:24" s="6" customFormat="1" ht="15.75" thickBot="1">
      <c r="B6" s="3"/>
      <c r="C6" s="3"/>
      <c r="D6" s="3"/>
      <c r="E6" s="3"/>
      <c r="F6" s="8"/>
      <c r="G6" s="22">
        <f>IF(H6&gt;H7,I6,IF(H7&gt;H6,I7,IF(I6=0,I7,IF(I7=0,I6,0))))</f>
        <v>0</v>
      </c>
      <c r="H6" s="8"/>
      <c r="I6" s="22">
        <f>IF(J4&gt;J5,K4,IF(J5&gt;J4,K5,IF(K4=0,K5,IF(K5=0,K4,0))))</f>
        <v>0</v>
      </c>
      <c r="N6" s="7">
        <v>4</v>
      </c>
      <c r="O6" s="12"/>
      <c r="P6" s="13"/>
      <c r="S6" s="14">
        <f>IF(R5&gt;R4,Q5,IF(R4&gt;R5,Q4,IF(Q4=0,Q5,IF(Q5=0,Q4,0))))</f>
        <v>0</v>
      </c>
      <c r="T6" s="15"/>
      <c r="W6" s="23">
        <f>IF(X19&gt;X10,W19,IF(X10&gt;X19,W18,0))</f>
        <v>0</v>
      </c>
      <c r="X6" s="13"/>
    </row>
    <row r="7" spans="2:20" s="6" customFormat="1" ht="15.75" thickBot="1">
      <c r="B7" s="3"/>
      <c r="C7" s="3"/>
      <c r="D7" s="3"/>
      <c r="E7" s="3"/>
      <c r="F7" s="12"/>
      <c r="G7" s="24">
        <f>IF(T14&lt;T15,S14,IF(T15&lt;T14,S15,))</f>
        <v>0</v>
      </c>
      <c r="H7" s="12"/>
      <c r="I7" s="24">
        <f>IF(J8&gt;J9,K8,IF(J9&gt;J8,K9,IF(K8=0,K9,IF(K9=0,K8,0))))</f>
        <v>0</v>
      </c>
      <c r="N7" s="7">
        <v>5</v>
      </c>
      <c r="O7" s="8"/>
      <c r="P7" s="15"/>
      <c r="S7" s="19">
        <f>IF(R8&gt;R9,Q8,IF(R9&gt;R8,Q9,IF(Q8=0,Q9,IF(Q9=0,Q8,0))))</f>
        <v>0</v>
      </c>
      <c r="T7" s="20"/>
    </row>
    <row r="8" spans="6:20" s="6" customFormat="1" ht="12.75" thickBot="1">
      <c r="F8" s="25"/>
      <c r="J8" s="8"/>
      <c r="K8" s="10">
        <f>IF(L8&gt;L9,M8,IF(L9&gt;L8,M9,IF(M8=0,M9,IF(M9=0,M8,0))))</f>
        <v>0</v>
      </c>
      <c r="L8" s="11"/>
      <c r="M8" s="10">
        <f>IF(P7&lt;P8,O7,IF(P8&lt;P7,O8,))</f>
        <v>0</v>
      </c>
      <c r="N8" s="7">
        <v>6</v>
      </c>
      <c r="O8" s="12"/>
      <c r="P8" s="20"/>
      <c r="Q8" s="14">
        <f>IF(P7&gt;P8,O7,IF(P8&gt;P7,O8,IF(O7=0,O8,IF(O8=0,O7,0))))</f>
        <v>0</v>
      </c>
      <c r="R8" s="15"/>
      <c r="T8" s="26"/>
    </row>
    <row r="9" spans="6:20" s="6" customFormat="1" ht="12.75" thickBot="1">
      <c r="F9" s="25"/>
      <c r="J9" s="12"/>
      <c r="K9" s="16">
        <f>IF(R4&lt;R5,Q4,IF(R5&lt;R4,Q5,))</f>
        <v>0</v>
      </c>
      <c r="L9" s="17"/>
      <c r="M9" s="16">
        <f>IF(P10&lt;P9,O10,IF(P9&lt;P10,O9,))</f>
        <v>0</v>
      </c>
      <c r="N9" s="7">
        <v>7</v>
      </c>
      <c r="O9" s="8"/>
      <c r="P9" s="15"/>
      <c r="Q9" s="19">
        <f>IF(P10&gt;P9,O10,IF(P9&gt;P10,O9,IF(O9=0,O10,IF(O10=0,O9,0))))</f>
        <v>0</v>
      </c>
      <c r="R9" s="20"/>
      <c r="T9" s="26"/>
    </row>
    <row r="10" spans="2:24" s="6" customFormat="1" ht="12.75" thickBot="1">
      <c r="B10" s="8"/>
      <c r="C10" s="27">
        <f>IF(D10&gt;D11,E10,IF(D11&gt;D10,E11,IF(E10=0,E11,IF(E11=0,E10,0))))</f>
        <v>0</v>
      </c>
      <c r="D10" s="8"/>
      <c r="E10" s="27">
        <f>IF(F6&gt;F7,G6,IF(F7&gt;F6,G7,IF(G7=0,G6,IF(G6=0,G7,0))))</f>
        <v>0</v>
      </c>
      <c r="F10" s="25"/>
      <c r="N10" s="7">
        <v>8</v>
      </c>
      <c r="O10" s="12"/>
      <c r="P10" s="20"/>
      <c r="U10" s="14">
        <f>IF(T6&gt;T7,S6,IF(T7&gt;T6,S7,IF(S6=0,S7,IF(S7=0,S6,0))))</f>
        <v>0</v>
      </c>
      <c r="V10" s="15"/>
      <c r="W10" s="28">
        <f>IF(V10&gt;V11,U10,IF(V11&gt;V10,U11,))</f>
        <v>0</v>
      </c>
      <c r="X10" s="15"/>
    </row>
    <row r="11" spans="2:24" s="6" customFormat="1" ht="15.75" thickBot="1">
      <c r="B11" s="12"/>
      <c r="C11" s="29">
        <f>IF(V10&lt;V11,U10,IF(V11&lt;V10,U11,))</f>
        <v>0</v>
      </c>
      <c r="D11" s="30"/>
      <c r="E11" s="29">
        <f>IF(F14&gt;F15,G14,IF(F15&gt;F14,G15,IF(G14=0,G15,IF(G15=0,G14,0))))</f>
        <v>0</v>
      </c>
      <c r="F11" s="25"/>
      <c r="N11" s="7">
        <v>9</v>
      </c>
      <c r="O11" s="8"/>
      <c r="P11" s="15"/>
      <c r="U11" s="19">
        <f>IF(T14&gt;T15,S14,IF(T15&gt;T14,S15,IF(S14=0,S15,IF(S15=0,S14,0))))</f>
        <v>0</v>
      </c>
      <c r="V11" s="20"/>
      <c r="W11" s="31"/>
      <c r="X11" s="32"/>
    </row>
    <row r="12" spans="2:24" s="6" customFormat="1" ht="12.75" thickBot="1">
      <c r="B12" s="25"/>
      <c r="F12" s="25"/>
      <c r="J12" s="8"/>
      <c r="K12" s="33">
        <f>IF(L12&gt;L13,M12,IF(L13&gt;L12,M13,IF(M12=0,M13,IF(M13=0,M12,0))))</f>
        <v>0</v>
      </c>
      <c r="L12" s="11"/>
      <c r="M12" s="33">
        <f>IF(P11&lt;P12,O11,IF(P12&lt;P11,O12,))</f>
        <v>0</v>
      </c>
      <c r="N12" s="7">
        <v>10</v>
      </c>
      <c r="O12" s="12"/>
      <c r="P12" s="20"/>
      <c r="Q12" s="14">
        <f>IF(P11&gt;P12,O11,IF(P12&gt;P11,O12,IF(O11=0,O12,IF(O12=0,O11,0))))</f>
        <v>0</v>
      </c>
      <c r="R12" s="15"/>
      <c r="T12" s="26"/>
      <c r="W12" s="34"/>
      <c r="X12" s="26"/>
    </row>
    <row r="13" spans="2:24" s="6" customFormat="1" ht="12.75" thickBot="1">
      <c r="B13" s="25"/>
      <c r="F13" s="25"/>
      <c r="J13" s="12"/>
      <c r="K13" s="35">
        <f>IF(R16&lt;R17,Q16,IF(R17&lt;R16,Q17,))</f>
        <v>0</v>
      </c>
      <c r="L13" s="36"/>
      <c r="M13" s="35">
        <f>IF(P14&lt;P13,O14,IF(P13&lt;P14,O13,))</f>
        <v>0</v>
      </c>
      <c r="N13" s="7">
        <v>11</v>
      </c>
      <c r="O13" s="8"/>
      <c r="P13" s="15"/>
      <c r="Q13" s="19">
        <f>IF(P14&gt;P13,O14,IF(P13&gt;P14,O13,IF(O13=0,O14,IF(O14=0,O13,0))))</f>
        <v>0</v>
      </c>
      <c r="R13" s="20"/>
      <c r="T13" s="26"/>
      <c r="W13" s="34"/>
      <c r="X13" s="26"/>
    </row>
    <row r="14" spans="2:24" s="6" customFormat="1" ht="15.75" thickBot="1">
      <c r="B14" s="37"/>
      <c r="C14" s="3"/>
      <c r="D14" s="3"/>
      <c r="E14" s="3"/>
      <c r="F14" s="8"/>
      <c r="G14" s="27">
        <f>IF(H14&gt;H15,I14,IF(H15&gt;H14,I15,IF(I14=0,I15,IF(I15=0,I14,0))))</f>
        <v>0</v>
      </c>
      <c r="H14" s="8"/>
      <c r="I14" s="27">
        <f>IF(J12&gt;J13,K12,IF(J13&gt;J12,K13,IF(K12=0,K13,IF(K13=0,K12,0))))</f>
        <v>0</v>
      </c>
      <c r="N14" s="7">
        <v>12</v>
      </c>
      <c r="O14" s="12"/>
      <c r="P14" s="20"/>
      <c r="S14" s="14">
        <f>IF(R13&gt;R12,Q13,IF(R12&gt;R13,Q12,IF(Q12=0,Q13,IF(Q13=0,Q12,0))))</f>
        <v>0</v>
      </c>
      <c r="T14" s="15"/>
      <c r="W14" s="34"/>
      <c r="X14" s="26"/>
    </row>
    <row r="15" spans="2:24" s="6" customFormat="1" ht="15.75" thickBot="1">
      <c r="B15" s="37"/>
      <c r="C15" s="3"/>
      <c r="D15" s="3"/>
      <c r="E15" s="3"/>
      <c r="F15" s="12"/>
      <c r="G15" s="29">
        <f>IF(T6&lt;T7,S6,IF(T7&lt;T6,S7,))</f>
        <v>0</v>
      </c>
      <c r="H15" s="30"/>
      <c r="I15" s="29">
        <f>IF(J16&gt;J17,K16,IF(J17&gt;J16,K17,IF(K16=0,K17,IF(K17=0,K16,0))))</f>
        <v>0</v>
      </c>
      <c r="N15" s="7">
        <v>13</v>
      </c>
      <c r="O15" s="8"/>
      <c r="P15" s="15"/>
      <c r="S15" s="19">
        <f>IF(R16&gt;R17,Q16,IF(R17&gt;R16,Q17,IF(Q17=0,Q16,IF(Q16=0,Q17,0))))</f>
        <v>0</v>
      </c>
      <c r="T15" s="20"/>
      <c r="W15" s="34"/>
      <c r="X15" s="26"/>
    </row>
    <row r="16" spans="2:24" s="6" customFormat="1" ht="12.75" thickBot="1">
      <c r="B16" s="25"/>
      <c r="J16" s="8"/>
      <c r="K16" s="33">
        <f>IF(L16&gt;L17,M16,IF(L17&gt;L16,M17,IF(M16=0,M17,IF(M17=0,M16,0))))</f>
        <v>0</v>
      </c>
      <c r="L16" s="11"/>
      <c r="M16" s="33">
        <f>IF(P15&lt;P16,O15,IF(P16&lt;P15,O16,))</f>
        <v>0</v>
      </c>
      <c r="N16" s="7">
        <v>13</v>
      </c>
      <c r="O16" s="12"/>
      <c r="P16" s="20"/>
      <c r="Q16" s="14">
        <f>IF(P15&gt;P16,O15,IF(P16&gt;P15,O16,IF(O15=0,O16,IF(O16=0,O15,0))))</f>
        <v>0</v>
      </c>
      <c r="R16" s="15"/>
      <c r="W16" s="34"/>
      <c r="X16" s="26"/>
    </row>
    <row r="17" spans="2:24" s="6" customFormat="1" ht="12.75" thickBot="1">
      <c r="B17" s="25"/>
      <c r="J17" s="12"/>
      <c r="K17" s="35">
        <f>IF(R12&lt;R13,Q12,IF(R13&lt;R12,Q13,))</f>
        <v>0</v>
      </c>
      <c r="L17" s="36"/>
      <c r="M17" s="35">
        <f>IF(P18&lt;P17,O18,IF(P17&lt;P18,O17,))</f>
        <v>0</v>
      </c>
      <c r="N17" s="7">
        <v>15</v>
      </c>
      <c r="O17" s="8"/>
      <c r="P17" s="15"/>
      <c r="Q17" s="19">
        <f>IF(P18&gt;P17,O18,IF(P17&gt;P18,O17,IF(O17=0,O18,IF(O18=0,O17,0))))</f>
        <v>0</v>
      </c>
      <c r="R17" s="20"/>
      <c r="W17" s="34"/>
      <c r="X17" s="26"/>
    </row>
    <row r="18" spans="2:24" s="6" customFormat="1" ht="12.75" thickBot="1">
      <c r="B18" s="25"/>
      <c r="N18" s="38">
        <v>16</v>
      </c>
      <c r="O18" s="12"/>
      <c r="P18" s="20"/>
      <c r="W18" s="34"/>
      <c r="X18" s="26"/>
    </row>
    <row r="19" spans="2:24" ht="15.75" thickBo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">
        <f>IF(B10&gt;B11,C10,IF(B11&gt;B10,C11,))</f>
        <v>0</v>
      </c>
      <c r="X19" s="42"/>
    </row>
    <row r="21" spans="3:10" ht="15">
      <c r="C21" s="3" t="s">
        <v>9</v>
      </c>
      <c r="D21" s="43" t="s">
        <v>2</v>
      </c>
      <c r="E21" s="34" t="str">
        <f>IF(X10&gt;X19,W10,IF(X5&gt;X6,W5,IF(X6&gt;X5,W6,"---")))</f>
        <v>---</v>
      </c>
      <c r="F21" s="6" t="s">
        <v>3</v>
      </c>
      <c r="G21" s="34" t="str">
        <f>IF(F6&lt;F7,G6,IF(F7&lt;F6,G7,"---"))</f>
        <v>---</v>
      </c>
      <c r="H21" s="6" t="s">
        <v>4</v>
      </c>
      <c r="I21" s="34" t="str">
        <f>IF(J4&lt;J5,K4,IF(J5&lt;J4,K5,"---"))</f>
        <v>---</v>
      </c>
      <c r="J21" s="3">
        <v>13</v>
      </c>
    </row>
    <row r="22" spans="4:10" ht="15">
      <c r="D22" s="43" t="s">
        <v>5</v>
      </c>
      <c r="E22" s="34" t="str">
        <f>IF(X19&lt;X10,W19,IF(X5&lt;X6,W5,IF(X6&lt;X5,W6,"---")))</f>
        <v>---</v>
      </c>
      <c r="F22" s="6" t="s">
        <v>3</v>
      </c>
      <c r="G22" s="34" t="str">
        <f>IF(F14&lt;F15,G14,IF(F15&lt;F14,G15,"---"))</f>
        <v>---</v>
      </c>
      <c r="H22" s="6" t="s">
        <v>4</v>
      </c>
      <c r="I22" s="34" t="str">
        <f>IF(J8&lt;J9,K8,IF(J9&lt;J8,K9,"---"))</f>
        <v>---</v>
      </c>
      <c r="J22" s="3">
        <v>14</v>
      </c>
    </row>
    <row r="23" spans="4:10" ht="15">
      <c r="D23" s="43" t="s">
        <v>6</v>
      </c>
      <c r="E23" s="34" t="str">
        <f>IF(B10&lt;B11,C10,IF(B11&lt;B10,C11,"---"))</f>
        <v>---</v>
      </c>
      <c r="F23" s="6" t="s">
        <v>7</v>
      </c>
      <c r="G23" s="34" t="str">
        <f>IF(H6&lt;H7,I6,IF(H7&lt;H6,I7,"---"))</f>
        <v>---</v>
      </c>
      <c r="H23" s="6" t="s">
        <v>4</v>
      </c>
      <c r="I23" s="34" t="str">
        <f>IF(J12&lt;J13,K12,IF(J13&lt;J12,K13,"---"))</f>
        <v>---</v>
      </c>
      <c r="J23" s="3">
        <v>15</v>
      </c>
    </row>
    <row r="24" spans="4:10" ht="15">
      <c r="D24" s="43" t="s">
        <v>8</v>
      </c>
      <c r="E24" s="34" t="str">
        <f>IF(D10&lt;D11,E10,IF(D11&lt;D10,E11,"---"))</f>
        <v>---</v>
      </c>
      <c r="F24" s="6" t="s">
        <v>7</v>
      </c>
      <c r="G24" s="34" t="str">
        <f>IF(F14&lt;F15,G14,IF(F15&lt;F14,G15,"---"))</f>
        <v>---</v>
      </c>
      <c r="H24" s="6" t="s">
        <v>4</v>
      </c>
      <c r="I24" s="34" t="str">
        <f>IF(J16&lt;J17,K16,IF(J17&lt;J16,K17,"---"))</f>
        <v>---</v>
      </c>
      <c r="J24" s="3">
        <v>16</v>
      </c>
    </row>
  </sheetData>
  <printOptions horizontalCentered="1" verticalCentered="1"/>
  <pageMargins left="0.7874015748031497" right="0.7874015748031497" top="0.984251968503937" bottom="0.984251968503937" header="0.4921259845" footer="0.4921259845"/>
  <pageSetup horizontalDpi="300" verticalDpi="300" orientation="landscape" paperSize="9"/>
  <headerFooter alignWithMargins="0">
    <oddHeader>&amp;C&amp;F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walter.spiegel</cp:lastModifiedBy>
  <dcterms:modified xsi:type="dcterms:W3CDTF">2005-01-30T18:18:26Z</dcterms:modified>
  <cp:category/>
  <cp:version/>
  <cp:contentType/>
  <cp:contentStatus/>
</cp:coreProperties>
</file>